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bsstelleAPuS\StudiumLehre\Abt. 4.1 - Lehrplanung &amp; Studiengangsmanagement\01_Planung Lehrangebot\Mindest-Verfügbarkeiten in der Lehre\"/>
    </mc:Choice>
  </mc:AlternateContent>
  <xr:revisionPtr revIDLastSave="0" documentId="13_ncr:1_{E8B8D45D-E279-4C2E-9A1A-7618DDFC4693}" xr6:coauthVersionLast="47" xr6:coauthVersionMax="47" xr10:uidLastSave="{00000000-0000-0000-0000-000000000000}"/>
  <workbookProtection workbookAlgorithmName="SHA-512" workbookHashValue="DQBVpck0s/9UwWMaailD7t5mddJgG8wsFOHhE23S4Nac5DFFNjCGuOePQtHGCTpnP9VXHDwc4xZ8mQ+M0posrg==" workbookSaltValue="/2hRCjF87tHQjmzOjqRzmg==" workbookSpinCount="100000" lockStructure="1"/>
  <bookViews>
    <workbookView xWindow="28680" yWindow="-120" windowWidth="29040" windowHeight="15720" xr2:uid="{00000000-000D-0000-FFFF-FFFF00000000}"/>
  </bookViews>
  <sheets>
    <sheet name="Verfügbarkeiten pro Lehrperson" sheetId="4" r:id="rId1"/>
    <sheet name="Information zu Randzeiten" sheetId="5" r:id="rId2"/>
    <sheet name="Dropdown" sheetId="3" r:id="rId3"/>
  </sheets>
  <definedNames>
    <definedName name="_xlnm._FilterDatabase" localSheetId="0" hidden="1">'Verfügbarkeiten pro Lehrperson'!$B$6:$K$79</definedName>
    <definedName name="Zeiten_Fr">Dropdown!$F$2:$F$30</definedName>
    <definedName name="Zeiten_MoDo">Dropdown!$E$2:$E$50</definedName>
  </definedNames>
  <calcPr calcId="191029"/>
  <customWorkbookViews>
    <customWorkbookView name="Nachforderung" guid="{6ECEB912-EAA9-442E-9F09-2C0F012A4688}" maximized="1" xWindow="-8" yWindow="-8" windowWidth="1936" windowHeight="1168" activeSheetId="2"/>
    <customWorkbookView name="Institutslisten mit Nachforderung" guid="{B9DAEB18-3016-4729-81B6-E64249349FF1}" maximized="1" xWindow="-8" yWindow="-8" windowWidth="1936" windowHeight="11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4" l="1"/>
  <c r="G8" i="4"/>
  <c r="D26" i="5"/>
  <c r="D25" i="5"/>
  <c r="D24" i="5"/>
  <c r="G10" i="4"/>
  <c r="G9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N29" i="4"/>
  <c r="K33" i="4" l="1"/>
  <c r="P79" i="4" l="1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1" i="4"/>
  <c r="K30" i="4"/>
  <c r="K29" i="4"/>
  <c r="K28" i="4"/>
  <c r="K27" i="4"/>
  <c r="K26" i="4"/>
  <c r="K25" i="4"/>
  <c r="K24" i="4"/>
  <c r="K20" i="4"/>
  <c r="K19" i="4"/>
  <c r="K18" i="4"/>
  <c r="K17" i="4"/>
  <c r="K16" i="4"/>
  <c r="K15" i="4"/>
  <c r="K14" i="4"/>
  <c r="K13" i="4"/>
  <c r="K12" i="4"/>
  <c r="K11" i="4"/>
  <c r="K10" i="4"/>
  <c r="K8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39" i="4"/>
  <c r="N38" i="4"/>
  <c r="N37" i="4"/>
  <c r="N36" i="4"/>
  <c r="N35" i="4"/>
  <c r="N34" i="4"/>
  <c r="N33" i="4"/>
  <c r="N32" i="4"/>
  <c r="N30" i="4"/>
  <c r="N28" i="4"/>
  <c r="N27" i="4"/>
  <c r="N26" i="4"/>
  <c r="N25" i="4"/>
  <c r="N24" i="4"/>
  <c r="N22" i="4"/>
  <c r="N21" i="4"/>
  <c r="N20" i="4"/>
  <c r="N19" i="4"/>
  <c r="N16" i="4"/>
  <c r="N15" i="4"/>
  <c r="N14" i="4"/>
  <c r="N12" i="4"/>
  <c r="N9" i="4"/>
  <c r="N17" i="4" l="1"/>
  <c r="N23" i="4"/>
  <c r="P80" i="4"/>
  <c r="O80" i="4"/>
  <c r="N40" i="4"/>
  <c r="N31" i="4"/>
  <c r="N18" i="4"/>
  <c r="N13" i="4"/>
  <c r="N8" i="4"/>
  <c r="K21" i="4" l="1"/>
  <c r="K22" i="4"/>
  <c r="K23" i="4"/>
  <c r="K32" i="4"/>
  <c r="K34" i="4"/>
  <c r="N11" i="4" l="1"/>
  <c r="N10" i="4" l="1"/>
  <c r="G80" i="4"/>
  <c r="K80" i="4"/>
  <c r="N80" i="4" l="1"/>
</calcChain>
</file>

<file path=xl/sharedStrings.xml><?xml version="1.0" encoding="utf-8"?>
<sst xmlns="http://schemas.openxmlformats.org/spreadsheetml/2006/main" count="55" uniqueCount="45">
  <si>
    <t>Institut</t>
  </si>
  <si>
    <t>Nachname</t>
  </si>
  <si>
    <t>Vorname</t>
  </si>
  <si>
    <t>Wochentag</t>
  </si>
  <si>
    <t>Montag</t>
  </si>
  <si>
    <t>Dienstag</t>
  </si>
  <si>
    <t>Mittwoch</t>
  </si>
  <si>
    <t>Freitag</t>
  </si>
  <si>
    <t>Donnerstag</t>
  </si>
  <si>
    <t>HIO_ID</t>
  </si>
  <si>
    <t>Beginn</t>
  </si>
  <si>
    <t>Ende</t>
  </si>
  <si>
    <t>Dauer [h]</t>
  </si>
  <si>
    <t>bevorzugte Verfügbarkeiten</t>
  </si>
  <si>
    <t>Wochentage</t>
  </si>
  <si>
    <t>Praxislehre?</t>
  </si>
  <si>
    <t>nein</t>
  </si>
  <si>
    <t>Anteil</t>
  </si>
  <si>
    <r>
      <rPr>
        <b/>
        <sz val="16"/>
        <color theme="1"/>
        <rFont val="Calibri"/>
        <family val="2"/>
        <scheme val="minor"/>
      </rPr>
      <t>Verfügbarkeits-Abfrage</t>
    </r>
    <r>
      <rPr>
        <sz val="11"/>
        <color theme="1"/>
        <rFont val="Calibri"/>
        <family val="2"/>
        <scheme val="minor"/>
      </rPr>
      <t xml:space="preserve"> (interne Nutzung für die Institute)</t>
    </r>
  </si>
  <si>
    <t>kompakt?</t>
  </si>
  <si>
    <t>ja, überwiegend</t>
  </si>
  <si>
    <t>ja, anteilig</t>
  </si>
  <si>
    <t>ja, etwa hälftig</t>
  </si>
  <si>
    <t>ja, im Umfang von:</t>
  </si>
  <si>
    <t>Summe Freitag</t>
  </si>
  <si>
    <t>Summe früh</t>
  </si>
  <si>
    <t>Summe spät</t>
  </si>
  <si>
    <t>Uhrzeit</t>
  </si>
  <si>
    <t>Mo</t>
  </si>
  <si>
    <t>Di</t>
  </si>
  <si>
    <t>Mi</t>
  </si>
  <si>
    <t>Do</t>
  </si>
  <si>
    <t>Fr</t>
  </si>
  <si>
    <t>Summe h</t>
  </si>
  <si>
    <t>Anteile der Randzeiten an Gesamt-Lehrzeiten:</t>
  </si>
  <si>
    <t>nach 17h</t>
  </si>
  <si>
    <t>(weiterhin) mögliche Verfügbarkeiten</t>
  </si>
  <si>
    <t>[h]</t>
  </si>
  <si>
    <t>Unterrichtszeiten Fr</t>
  </si>
  <si>
    <t>Unterrichts-
zeiten MoDo</t>
  </si>
  <si>
    <t>Information zu Randzeiten:</t>
  </si>
  <si>
    <t>Die folgende Tabelle "Information zu Randzeiten" ist für Sie zur Übersicht und zur besseren Nachvollziehbarkeit beigefügt.</t>
  </si>
  <si>
    <t>Verfügbarkeiten:</t>
  </si>
  <si>
    <t>ab 8:00h / 8:15h</t>
  </si>
  <si>
    <t>Bitte tragen Sie in der nachfolgenden Tabelle Ihre zeitlichen Verfügbarkeiten für das zu planende Semester ein. 
HINWEIS: die angegebenen Zeiten beziehen sich ausschließlich auf Verfügbarkeiten, nicht auf tatsächlich geleistete Lehrstunden!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</si>
</sst>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6FA0DB"/>
      <name val="Calibri"/>
      <family val="2"/>
      <scheme val="minor"/>
    </font>
    <font>
      <b/>
      <sz val="14"/>
      <color rgb="FF6FA0DB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FA0DB"/>
        <bgColor indexed="64"/>
      </patternFill>
    </fill>
    <fill>
      <patternFill patternType="solid">
        <fgColor rgb="FF3CC47D"/>
        <bgColor indexed="64"/>
      </patternFill>
    </fill>
    <fill>
      <patternFill patternType="solid">
        <fgColor rgb="FFFAE6A4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/>
    <xf numFmtId="0" fontId="1" fillId="2" borderId="27" xfId="0" applyFont="1" applyFill="1" applyBorder="1"/>
    <xf numFmtId="0" fontId="8" fillId="7" borderId="27" xfId="0" applyFont="1" applyFill="1" applyBorder="1"/>
    <xf numFmtId="0" fontId="9" fillId="6" borderId="27" xfId="0" applyFont="1" applyFill="1" applyBorder="1"/>
    <xf numFmtId="0" fontId="0" fillId="0" borderId="27" xfId="0" applyBorder="1"/>
    <xf numFmtId="0" fontId="7" fillId="3" borderId="27" xfId="0" applyFont="1" applyFill="1" applyBorder="1"/>
    <xf numFmtId="9" fontId="1" fillId="2" borderId="27" xfId="0" applyNumberFormat="1" applyFont="1" applyFill="1" applyBorder="1"/>
    <xf numFmtId="0" fontId="0" fillId="3" borderId="28" xfId="0" applyFill="1" applyBorder="1"/>
    <xf numFmtId="1" fontId="9" fillId="6" borderId="28" xfId="0" applyNumberFormat="1" applyFont="1" applyFill="1" applyBorder="1"/>
    <xf numFmtId="0" fontId="7" fillId="3" borderId="28" xfId="0" applyFont="1" applyFill="1" applyBorder="1"/>
    <xf numFmtId="9" fontId="8" fillId="7" borderId="27" xfId="0" applyNumberFormat="1" applyFont="1" applyFill="1" applyBorder="1"/>
    <xf numFmtId="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left" wrapText="1"/>
    </xf>
    <xf numFmtId="2" fontId="0" fillId="0" borderId="1" xfId="0" applyNumberFormat="1" applyBorder="1" applyProtection="1"/>
    <xf numFmtId="2" fontId="0" fillId="0" borderId="12" xfId="0" applyNumberFormat="1" applyBorder="1" applyProtection="1"/>
    <xf numFmtId="20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10" fillId="0" borderId="0" xfId="0" applyFont="1" applyProtection="1"/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2" fontId="0" fillId="0" borderId="14" xfId="0" applyNumberFormat="1" applyBorder="1" applyProtection="1"/>
    <xf numFmtId="0" fontId="0" fillId="0" borderId="3" xfId="0" applyFont="1" applyBorder="1" applyAlignment="1" applyProtection="1">
      <alignment wrapText="1"/>
    </xf>
    <xf numFmtId="0" fontId="0" fillId="0" borderId="0" xfId="0" applyFont="1" applyProtection="1"/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2" fontId="0" fillId="0" borderId="6" xfId="0" applyNumberFormat="1" applyBorder="1" applyProtection="1"/>
    <xf numFmtId="2" fontId="0" fillId="0" borderId="24" xfId="0" applyNumberFormat="1" applyBorder="1" applyProtection="1"/>
    <xf numFmtId="2" fontId="0" fillId="0" borderId="7" xfId="0" applyNumberFormat="1" applyBorder="1" applyProtection="1"/>
    <xf numFmtId="2" fontId="0" fillId="0" borderId="8" xfId="0" applyNumberFormat="1" applyBorder="1" applyProtection="1"/>
    <xf numFmtId="2" fontId="0" fillId="0" borderId="25" xfId="0" applyNumberFormat="1" applyBorder="1" applyProtection="1"/>
    <xf numFmtId="2" fontId="2" fillId="3" borderId="32" xfId="0" applyNumberFormat="1" applyFont="1" applyFill="1" applyBorder="1" applyProtection="1"/>
    <xf numFmtId="2" fontId="2" fillId="3" borderId="33" xfId="0" applyNumberFormat="1" applyFont="1" applyFill="1" applyBorder="1" applyProtection="1"/>
    <xf numFmtId="2" fontId="2" fillId="3" borderId="21" xfId="0" applyNumberFormat="1" applyFont="1" applyFill="1" applyBorder="1" applyProtection="1"/>
    <xf numFmtId="0" fontId="2" fillId="3" borderId="32" xfId="0" applyFont="1" applyFill="1" applyBorder="1" applyAlignment="1" applyProtection="1">
      <alignment wrapText="1"/>
    </xf>
    <xf numFmtId="0" fontId="2" fillId="3" borderId="33" xfId="0" applyFont="1" applyFill="1" applyBorder="1" applyAlignment="1" applyProtection="1">
      <alignment wrapText="1"/>
    </xf>
    <xf numFmtId="20" fontId="2" fillId="3" borderId="33" xfId="0" applyNumberFormat="1" applyFont="1" applyFill="1" applyBorder="1" applyAlignment="1" applyProtection="1">
      <alignment wrapText="1"/>
    </xf>
    <xf numFmtId="2" fontId="2" fillId="3" borderId="33" xfId="0" applyNumberFormat="1" applyFont="1" applyFill="1" applyBorder="1" applyAlignment="1" applyProtection="1">
      <alignment wrapText="1"/>
    </xf>
    <xf numFmtId="2" fontId="0" fillId="0" borderId="20" xfId="0" applyNumberFormat="1" applyBorder="1" applyProtection="1"/>
    <xf numFmtId="0" fontId="3" fillId="0" borderId="0" xfId="0" applyFont="1" applyAlignment="1" applyProtection="1">
      <alignment horizontal="left" wrapText="1"/>
    </xf>
    <xf numFmtId="0" fontId="9" fillId="6" borderId="28" xfId="0" applyFont="1" applyFill="1" applyBorder="1" applyAlignment="1">
      <alignment horizontal="right" vertical="center"/>
    </xf>
    <xf numFmtId="0" fontId="9" fillId="6" borderId="29" xfId="0" applyFont="1" applyFill="1" applyBorder="1" applyAlignment="1">
      <alignment horizontal="right" vertical="center"/>
    </xf>
    <xf numFmtId="9" fontId="8" fillId="7" borderId="28" xfId="0" applyNumberFormat="1" applyFont="1" applyFill="1" applyBorder="1" applyAlignment="1">
      <alignment horizontal="right" vertical="center"/>
    </xf>
    <xf numFmtId="9" fontId="8" fillId="7" borderId="29" xfId="0" applyNumberFormat="1" applyFont="1" applyFill="1" applyBorder="1" applyAlignment="1">
      <alignment horizontal="right" vertical="center"/>
    </xf>
    <xf numFmtId="0" fontId="9" fillId="6" borderId="30" xfId="0" applyFont="1" applyFill="1" applyBorder="1" applyAlignment="1">
      <alignment horizontal="right" vertical="center"/>
    </xf>
    <xf numFmtId="9" fontId="8" fillId="7" borderId="30" xfId="0" applyNumberFormat="1" applyFont="1" applyFill="1" applyBorder="1" applyAlignment="1">
      <alignment horizontal="right" vertical="center"/>
    </xf>
    <xf numFmtId="0" fontId="3" fillId="0" borderId="0" xfId="0" applyFont="1"/>
    <xf numFmtId="9" fontId="0" fillId="0" borderId="0" xfId="0" applyNumberFormat="1" applyBorder="1"/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left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12" fillId="0" borderId="34" xfId="0" applyFont="1" applyBorder="1" applyAlignment="1">
      <alignment horizontal="left"/>
    </xf>
    <xf numFmtId="20" fontId="0" fillId="0" borderId="1" xfId="0" applyNumberFormat="1" applyBorder="1" applyProtection="1">
      <protection locked="0"/>
    </xf>
    <xf numFmtId="20" fontId="0" fillId="0" borderId="1" xfId="0" applyNumberFormat="1" applyBorder="1" applyAlignment="1" applyProtection="1">
      <alignment wrapText="1"/>
      <protection locked="0"/>
    </xf>
    <xf numFmtId="0" fontId="13" fillId="0" borderId="0" xfId="0" applyFont="1"/>
    <xf numFmtId="0" fontId="6" fillId="2" borderId="27" xfId="0" applyFont="1" applyFill="1" applyBorder="1"/>
    <xf numFmtId="0" fontId="14" fillId="7" borderId="27" xfId="0" applyFont="1" applyFill="1" applyBorder="1"/>
    <xf numFmtId="0" fontId="15" fillId="3" borderId="27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6EFCE"/>
      <color rgb="FF00602B"/>
      <color rgb="FF3CC47D"/>
      <color rgb="FF8AE294"/>
      <color rgb="FF6FA0DB"/>
      <color rgb="FFFAE6A4"/>
      <color rgb="FFFFFFCC"/>
      <color rgb="FF33CD45"/>
      <color rgb="FF2CB23C"/>
      <color rgb="FF8ED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6783-FE34-4DEC-9F40-7712E5DA7A1D}">
  <sheetPr>
    <tabColor rgb="FF6FA0DB"/>
  </sheetPr>
  <dimension ref="A1:P82"/>
  <sheetViews>
    <sheetView tabSelected="1" topLeftCell="B1" zoomScale="110" zoomScaleNormal="110" workbookViewId="0">
      <selection activeCell="B1" sqref="B1:K1"/>
    </sheetView>
  </sheetViews>
  <sheetFormatPr baseColWidth="10" defaultColWidth="10.85546875" defaultRowHeight="15" x14ac:dyDescent="0.25"/>
  <cols>
    <col min="1" max="1" width="10.5703125" style="15" hidden="1" customWidth="1"/>
    <col min="2" max="3" width="25.5703125" style="15" customWidth="1"/>
    <col min="4" max="8" width="15.5703125" style="15" customWidth="1"/>
    <col min="9" max="10" width="15.5703125" style="16" customWidth="1"/>
    <col min="11" max="11" width="15.5703125" style="15" customWidth="1"/>
    <col min="12" max="13" width="13.42578125" style="16" customWidth="1"/>
    <col min="14" max="16" width="15.5703125" style="16" hidden="1" customWidth="1"/>
    <col min="17" max="20" width="15.5703125" style="16" customWidth="1"/>
    <col min="21" max="16384" width="10.85546875" style="16"/>
  </cols>
  <sheetData>
    <row r="1" spans="1:16" ht="21" x14ac:dyDescent="0.35">
      <c r="B1" s="75" t="s">
        <v>18</v>
      </c>
      <c r="C1" s="75"/>
      <c r="D1" s="75"/>
      <c r="E1" s="75"/>
      <c r="F1" s="75"/>
      <c r="G1" s="75"/>
      <c r="H1" s="75"/>
      <c r="I1" s="75"/>
      <c r="J1" s="75"/>
      <c r="K1" s="75"/>
    </row>
    <row r="2" spans="1:16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17"/>
      <c r="M2" s="17"/>
      <c r="N2" s="17"/>
    </row>
    <row r="3" spans="1:16" ht="44.1" customHeight="1" x14ac:dyDescent="0.25">
      <c r="B3" s="77" t="s">
        <v>44</v>
      </c>
      <c r="C3" s="77"/>
      <c r="D3" s="77"/>
      <c r="E3" s="77"/>
      <c r="F3" s="77"/>
      <c r="G3" s="77"/>
      <c r="H3" s="77"/>
      <c r="I3" s="77"/>
      <c r="J3" s="77"/>
      <c r="K3" s="77"/>
      <c r="L3" s="18"/>
      <c r="M3" s="18"/>
      <c r="N3" s="18"/>
    </row>
    <row r="4" spans="1:16" x14ac:dyDescent="0.25">
      <c r="B4" s="78"/>
      <c r="C4" s="78"/>
      <c r="D4" s="78"/>
      <c r="E4" s="78"/>
      <c r="F4" s="78"/>
      <c r="G4" s="78"/>
      <c r="H4" s="78"/>
      <c r="I4" s="78"/>
      <c r="J4" s="76"/>
      <c r="K4" s="76"/>
      <c r="L4" s="19"/>
      <c r="M4" s="55"/>
      <c r="N4" s="19"/>
    </row>
    <row r="5" spans="1:16" s="25" customFormat="1" ht="19.5" thickBot="1" x14ac:dyDescent="0.35">
      <c r="A5" s="15"/>
      <c r="B5" s="73" t="s">
        <v>42</v>
      </c>
      <c r="C5" s="73"/>
      <c r="D5" s="73"/>
      <c r="E5" s="73"/>
      <c r="F5" s="73"/>
      <c r="G5" s="73"/>
      <c r="H5" s="73"/>
      <c r="I5" s="73"/>
      <c r="J5" s="73"/>
      <c r="K5" s="73"/>
    </row>
    <row r="6" spans="1:16" s="27" customFormat="1" ht="28.5" customHeight="1" x14ac:dyDescent="0.2">
      <c r="A6" s="66" t="s">
        <v>9</v>
      </c>
      <c r="B6" s="68" t="s">
        <v>1</v>
      </c>
      <c r="C6" s="68" t="s">
        <v>2</v>
      </c>
      <c r="D6" s="70" t="s">
        <v>13</v>
      </c>
      <c r="E6" s="71"/>
      <c r="F6" s="71"/>
      <c r="G6" s="72"/>
      <c r="H6" s="64" t="s">
        <v>36</v>
      </c>
      <c r="I6" s="64"/>
      <c r="J6" s="64"/>
      <c r="K6" s="65"/>
      <c r="L6" s="26"/>
      <c r="M6" s="26"/>
      <c r="N6" s="36" t="s">
        <v>24</v>
      </c>
      <c r="O6" s="37" t="s">
        <v>25</v>
      </c>
      <c r="P6" s="38" t="s">
        <v>26</v>
      </c>
    </row>
    <row r="7" spans="1:16" s="27" customFormat="1" ht="15.75" thickBot="1" x14ac:dyDescent="0.3">
      <c r="A7" s="67"/>
      <c r="B7" s="69"/>
      <c r="C7" s="69"/>
      <c r="D7" s="32" t="s">
        <v>3</v>
      </c>
      <c r="E7" s="32" t="s">
        <v>10</v>
      </c>
      <c r="F7" s="32" t="s">
        <v>11</v>
      </c>
      <c r="G7" s="33" t="s">
        <v>12</v>
      </c>
      <c r="H7" s="34" t="s">
        <v>3</v>
      </c>
      <c r="I7" s="34" t="s">
        <v>10</v>
      </c>
      <c r="J7" s="34" t="s">
        <v>11</v>
      </c>
      <c r="K7" s="35" t="s">
        <v>12</v>
      </c>
      <c r="L7" s="16"/>
      <c r="M7" s="16"/>
      <c r="N7" s="39" t="s">
        <v>37</v>
      </c>
      <c r="O7" s="40" t="s">
        <v>37</v>
      </c>
      <c r="P7" s="41" t="s">
        <v>37</v>
      </c>
    </row>
    <row r="8" spans="1:16" x14ac:dyDescent="0.25">
      <c r="A8" s="28">
        <v>42923</v>
      </c>
      <c r="B8" s="23"/>
      <c r="C8" s="23"/>
      <c r="D8" s="23"/>
      <c r="E8" s="81"/>
      <c r="F8" s="80"/>
      <c r="G8" s="20">
        <f>((F8*24)-(E8*24))</f>
        <v>0</v>
      </c>
      <c r="H8" s="23"/>
      <c r="I8" s="80"/>
      <c r="J8" s="80"/>
      <c r="K8" s="29">
        <f>((J8*24)-(I8*24))</f>
        <v>0</v>
      </c>
      <c r="N8" s="42">
        <f t="shared" ref="N8:N39" si="0">SUMIFS(G8, D8, "Freitag")+SUMIFS(K8, H8, "Freitag")</f>
        <v>0</v>
      </c>
      <c r="O8" s="20">
        <f t="shared" ref="O8:O39" si="1">IF(AND(I8&lt;&gt;"", J8&lt;&gt;"", I8&lt;J8,I8&lt;TIME(8,30,0),J8&gt;TIME(8,0,0)),MAX(0,MIN(J8,TIME(10,0,0)) - MAX(I8, TIME(8,0,0))), 0)*24+IF(AND(E8&lt;&gt;"", F8&lt;&gt;"", E8&lt;F8,E8&lt;TIME(8,30,0),F8&gt;TIME(8,0,0)),MAX(0,MIN(F8,TIME(10,0,0)) - MAX(E8, TIME(8,0,0))), 0)*24</f>
        <v>0</v>
      </c>
      <c r="P8" s="43">
        <f t="shared" ref="P8:P39" si="2">IF(AND(I8&lt;&gt;"", J8&lt;&gt;"", I8&lt;J8,I8&lt;TIME(17,0,0),J8&gt;TIME(17,0,0)),MAX(0,MIN(J8,TIME(20,0,0)) - MAX(I8, TIME(17,0,0))), 0)*24+IF(AND(E8&lt;&gt;"", F8&lt;&gt;"", E8&lt;F8,E8&lt;TIME(17,0,0),F8&gt;TIME(17,0,0)),MAX(0,MIN(F8,TIME(20,0,0)) - MAX(E8, TIME(17,0,0))), 0)*24</f>
        <v>0</v>
      </c>
    </row>
    <row r="9" spans="1:16" x14ac:dyDescent="0.25">
      <c r="A9" s="28">
        <v>42923</v>
      </c>
      <c r="B9" s="23"/>
      <c r="C9" s="23"/>
      <c r="D9" s="23"/>
      <c r="E9" s="81"/>
      <c r="F9" s="80"/>
      <c r="G9" s="20">
        <f>((F9*24)-(E9*24))</f>
        <v>0</v>
      </c>
      <c r="H9" s="23"/>
      <c r="I9" s="80"/>
      <c r="J9" s="80"/>
      <c r="K9" s="29">
        <f>((J9*24)-(I9*24))</f>
        <v>0</v>
      </c>
      <c r="N9" s="42">
        <f t="shared" si="0"/>
        <v>0</v>
      </c>
      <c r="O9" s="20">
        <f t="shared" si="1"/>
        <v>0</v>
      </c>
      <c r="P9" s="43">
        <f t="shared" si="2"/>
        <v>0</v>
      </c>
    </row>
    <row r="10" spans="1:16" x14ac:dyDescent="0.25">
      <c r="A10" s="28">
        <v>42923</v>
      </c>
      <c r="B10" s="23"/>
      <c r="C10" s="23"/>
      <c r="D10" s="23"/>
      <c r="E10" s="81"/>
      <c r="F10" s="80"/>
      <c r="G10" s="20">
        <f>((F10*24)-(E10*24))</f>
        <v>0</v>
      </c>
      <c r="H10" s="23"/>
      <c r="I10" s="80"/>
      <c r="J10" s="80"/>
      <c r="K10" s="29">
        <f t="shared" ref="K9:K72" si="3">((J10*24)-(I10*24))</f>
        <v>0</v>
      </c>
      <c r="N10" s="42">
        <f t="shared" si="0"/>
        <v>0</v>
      </c>
      <c r="O10" s="20">
        <f t="shared" si="1"/>
        <v>0</v>
      </c>
      <c r="P10" s="43">
        <f t="shared" si="2"/>
        <v>0</v>
      </c>
    </row>
    <row r="11" spans="1:16" x14ac:dyDescent="0.25">
      <c r="A11" s="28">
        <v>42923</v>
      </c>
      <c r="B11" s="23"/>
      <c r="C11" s="23"/>
      <c r="D11" s="23"/>
      <c r="E11" s="81"/>
      <c r="F11" s="80"/>
      <c r="G11" s="20">
        <f t="shared" ref="G11:G72" si="4">((F11*24)-(E11*24))</f>
        <v>0</v>
      </c>
      <c r="H11" s="23"/>
      <c r="I11" s="80"/>
      <c r="J11" s="80"/>
      <c r="K11" s="29">
        <f t="shared" si="3"/>
        <v>0</v>
      </c>
      <c r="N11" s="42">
        <f t="shared" si="0"/>
        <v>0</v>
      </c>
      <c r="O11" s="20">
        <f t="shared" si="1"/>
        <v>0</v>
      </c>
      <c r="P11" s="43">
        <f t="shared" si="2"/>
        <v>0</v>
      </c>
    </row>
    <row r="12" spans="1:16" x14ac:dyDescent="0.25">
      <c r="A12" s="28"/>
      <c r="B12" s="23"/>
      <c r="C12" s="23"/>
      <c r="D12" s="23"/>
      <c r="E12" s="81"/>
      <c r="F12" s="80"/>
      <c r="G12" s="20">
        <f t="shared" si="4"/>
        <v>0</v>
      </c>
      <c r="H12" s="23"/>
      <c r="I12" s="80"/>
      <c r="J12" s="80"/>
      <c r="K12" s="29">
        <f t="shared" si="3"/>
        <v>0</v>
      </c>
      <c r="N12" s="42">
        <f t="shared" si="0"/>
        <v>0</v>
      </c>
      <c r="O12" s="20">
        <f t="shared" si="1"/>
        <v>0</v>
      </c>
      <c r="P12" s="43">
        <f t="shared" si="2"/>
        <v>0</v>
      </c>
    </row>
    <row r="13" spans="1:16" x14ac:dyDescent="0.25">
      <c r="A13" s="28"/>
      <c r="B13" s="23"/>
      <c r="C13" s="23"/>
      <c r="D13" s="23"/>
      <c r="E13" s="81"/>
      <c r="F13" s="80"/>
      <c r="G13" s="20">
        <f t="shared" si="4"/>
        <v>0</v>
      </c>
      <c r="H13" s="23"/>
      <c r="I13" s="80"/>
      <c r="J13" s="80"/>
      <c r="K13" s="29">
        <f t="shared" si="3"/>
        <v>0</v>
      </c>
      <c r="N13" s="42">
        <f t="shared" si="0"/>
        <v>0</v>
      </c>
      <c r="O13" s="20">
        <f t="shared" si="1"/>
        <v>0</v>
      </c>
      <c r="P13" s="43">
        <f t="shared" si="2"/>
        <v>0</v>
      </c>
    </row>
    <row r="14" spans="1:16" x14ac:dyDescent="0.25">
      <c r="A14" s="28"/>
      <c r="B14" s="23"/>
      <c r="C14" s="23"/>
      <c r="D14" s="23"/>
      <c r="E14" s="81"/>
      <c r="F14" s="80"/>
      <c r="G14" s="20">
        <f t="shared" si="4"/>
        <v>0</v>
      </c>
      <c r="H14" s="23"/>
      <c r="I14" s="80"/>
      <c r="J14" s="80"/>
      <c r="K14" s="29">
        <f t="shared" si="3"/>
        <v>0</v>
      </c>
      <c r="N14" s="42">
        <f t="shared" si="0"/>
        <v>0</v>
      </c>
      <c r="O14" s="20">
        <f t="shared" si="1"/>
        <v>0</v>
      </c>
      <c r="P14" s="43">
        <f t="shared" si="2"/>
        <v>0</v>
      </c>
    </row>
    <row r="15" spans="1:16" x14ac:dyDescent="0.25">
      <c r="A15" s="28"/>
      <c r="B15" s="23"/>
      <c r="C15" s="23"/>
      <c r="D15" s="23"/>
      <c r="E15" s="81"/>
      <c r="F15" s="80"/>
      <c r="G15" s="20">
        <f t="shared" si="4"/>
        <v>0</v>
      </c>
      <c r="H15" s="23"/>
      <c r="I15" s="80"/>
      <c r="J15" s="80"/>
      <c r="K15" s="29">
        <f t="shared" si="3"/>
        <v>0</v>
      </c>
      <c r="N15" s="42">
        <f t="shared" si="0"/>
        <v>0</v>
      </c>
      <c r="O15" s="20">
        <f t="shared" si="1"/>
        <v>0</v>
      </c>
      <c r="P15" s="43">
        <f t="shared" si="2"/>
        <v>0</v>
      </c>
    </row>
    <row r="16" spans="1:16" x14ac:dyDescent="0.25">
      <c r="A16" s="28"/>
      <c r="B16" s="23"/>
      <c r="C16" s="23"/>
      <c r="D16" s="23"/>
      <c r="E16" s="81"/>
      <c r="F16" s="80"/>
      <c r="G16" s="20">
        <f t="shared" si="4"/>
        <v>0</v>
      </c>
      <c r="H16" s="23"/>
      <c r="I16" s="80"/>
      <c r="J16" s="80"/>
      <c r="K16" s="29">
        <f t="shared" si="3"/>
        <v>0</v>
      </c>
      <c r="N16" s="42">
        <f t="shared" si="0"/>
        <v>0</v>
      </c>
      <c r="O16" s="20">
        <f t="shared" si="1"/>
        <v>0</v>
      </c>
      <c r="P16" s="43">
        <f t="shared" si="2"/>
        <v>0</v>
      </c>
    </row>
    <row r="17" spans="1:16" x14ac:dyDescent="0.25">
      <c r="A17" s="28"/>
      <c r="B17" s="23"/>
      <c r="C17" s="23"/>
      <c r="D17" s="23"/>
      <c r="E17" s="81"/>
      <c r="F17" s="80"/>
      <c r="G17" s="20">
        <f t="shared" si="4"/>
        <v>0</v>
      </c>
      <c r="H17" s="23"/>
      <c r="I17" s="80"/>
      <c r="J17" s="80"/>
      <c r="K17" s="29">
        <f t="shared" si="3"/>
        <v>0</v>
      </c>
      <c r="N17" s="42">
        <f t="shared" si="0"/>
        <v>0</v>
      </c>
      <c r="O17" s="20">
        <f t="shared" si="1"/>
        <v>0</v>
      </c>
      <c r="P17" s="43">
        <f t="shared" si="2"/>
        <v>0</v>
      </c>
    </row>
    <row r="18" spans="1:16" x14ac:dyDescent="0.25">
      <c r="A18" s="28"/>
      <c r="B18" s="23"/>
      <c r="C18" s="23"/>
      <c r="D18" s="23"/>
      <c r="E18" s="81"/>
      <c r="F18" s="80"/>
      <c r="G18" s="20">
        <f t="shared" si="4"/>
        <v>0</v>
      </c>
      <c r="H18" s="23"/>
      <c r="I18" s="80"/>
      <c r="J18" s="80"/>
      <c r="K18" s="29">
        <f t="shared" si="3"/>
        <v>0</v>
      </c>
      <c r="N18" s="42">
        <f t="shared" si="0"/>
        <v>0</v>
      </c>
      <c r="O18" s="20">
        <f t="shared" si="1"/>
        <v>0</v>
      </c>
      <c r="P18" s="43">
        <f t="shared" si="2"/>
        <v>0</v>
      </c>
    </row>
    <row r="19" spans="1:16" x14ac:dyDescent="0.25">
      <c r="A19" s="28"/>
      <c r="B19" s="23"/>
      <c r="C19" s="23"/>
      <c r="D19" s="23"/>
      <c r="E19" s="81"/>
      <c r="F19" s="80"/>
      <c r="G19" s="20">
        <f t="shared" si="4"/>
        <v>0</v>
      </c>
      <c r="H19" s="23"/>
      <c r="I19" s="80"/>
      <c r="J19" s="80"/>
      <c r="K19" s="29">
        <f t="shared" si="3"/>
        <v>0</v>
      </c>
      <c r="N19" s="42">
        <f t="shared" si="0"/>
        <v>0</v>
      </c>
      <c r="O19" s="20">
        <f t="shared" si="1"/>
        <v>0</v>
      </c>
      <c r="P19" s="43">
        <f t="shared" si="2"/>
        <v>0</v>
      </c>
    </row>
    <row r="20" spans="1:16" x14ac:dyDescent="0.25">
      <c r="A20" s="28"/>
      <c r="B20" s="23"/>
      <c r="C20" s="23"/>
      <c r="D20" s="23"/>
      <c r="E20" s="81"/>
      <c r="F20" s="80"/>
      <c r="G20" s="20">
        <f t="shared" si="4"/>
        <v>0</v>
      </c>
      <c r="H20" s="23"/>
      <c r="I20" s="80"/>
      <c r="J20" s="80"/>
      <c r="K20" s="29">
        <f t="shared" si="3"/>
        <v>0</v>
      </c>
      <c r="N20" s="42">
        <f t="shared" si="0"/>
        <v>0</v>
      </c>
      <c r="O20" s="20">
        <f t="shared" si="1"/>
        <v>0</v>
      </c>
      <c r="P20" s="43">
        <f t="shared" si="2"/>
        <v>0</v>
      </c>
    </row>
    <row r="21" spans="1:16" x14ac:dyDescent="0.25">
      <c r="A21" s="28"/>
      <c r="B21" s="23"/>
      <c r="C21" s="23"/>
      <c r="D21" s="23"/>
      <c r="E21" s="81"/>
      <c r="F21" s="80"/>
      <c r="G21" s="20">
        <f t="shared" si="4"/>
        <v>0</v>
      </c>
      <c r="H21" s="23"/>
      <c r="I21" s="80"/>
      <c r="J21" s="80"/>
      <c r="K21" s="29">
        <f t="shared" si="3"/>
        <v>0</v>
      </c>
      <c r="N21" s="42">
        <f t="shared" si="0"/>
        <v>0</v>
      </c>
      <c r="O21" s="20">
        <f t="shared" si="1"/>
        <v>0</v>
      </c>
      <c r="P21" s="43">
        <f t="shared" si="2"/>
        <v>0</v>
      </c>
    </row>
    <row r="22" spans="1:16" x14ac:dyDescent="0.25">
      <c r="A22" s="28"/>
      <c r="B22" s="23"/>
      <c r="C22" s="23"/>
      <c r="D22" s="23"/>
      <c r="E22" s="81"/>
      <c r="F22" s="80"/>
      <c r="G22" s="20">
        <f t="shared" si="4"/>
        <v>0</v>
      </c>
      <c r="H22" s="23"/>
      <c r="I22" s="80"/>
      <c r="J22" s="80"/>
      <c r="K22" s="29">
        <f t="shared" si="3"/>
        <v>0</v>
      </c>
      <c r="N22" s="42">
        <f t="shared" si="0"/>
        <v>0</v>
      </c>
      <c r="O22" s="20">
        <f t="shared" si="1"/>
        <v>0</v>
      </c>
      <c r="P22" s="43">
        <f t="shared" si="2"/>
        <v>0</v>
      </c>
    </row>
    <row r="23" spans="1:16" x14ac:dyDescent="0.25">
      <c r="A23" s="28"/>
      <c r="B23" s="23"/>
      <c r="C23" s="23"/>
      <c r="D23" s="23"/>
      <c r="E23" s="81"/>
      <c r="F23" s="80"/>
      <c r="G23" s="20">
        <f t="shared" si="4"/>
        <v>0</v>
      </c>
      <c r="H23" s="23"/>
      <c r="I23" s="80"/>
      <c r="J23" s="80"/>
      <c r="K23" s="29">
        <f t="shared" si="3"/>
        <v>0</v>
      </c>
      <c r="N23" s="42">
        <f t="shared" si="0"/>
        <v>0</v>
      </c>
      <c r="O23" s="20">
        <f t="shared" si="1"/>
        <v>0</v>
      </c>
      <c r="P23" s="43">
        <f t="shared" si="2"/>
        <v>0</v>
      </c>
    </row>
    <row r="24" spans="1:16" x14ac:dyDescent="0.25">
      <c r="A24" s="28"/>
      <c r="B24" s="23"/>
      <c r="C24" s="23"/>
      <c r="D24" s="23"/>
      <c r="E24" s="81"/>
      <c r="F24" s="80"/>
      <c r="G24" s="20">
        <f t="shared" si="4"/>
        <v>0</v>
      </c>
      <c r="H24" s="23"/>
      <c r="I24" s="80"/>
      <c r="J24" s="80"/>
      <c r="K24" s="29">
        <f t="shared" si="3"/>
        <v>0</v>
      </c>
      <c r="N24" s="42">
        <f t="shared" si="0"/>
        <v>0</v>
      </c>
      <c r="O24" s="20">
        <f t="shared" si="1"/>
        <v>0</v>
      </c>
      <c r="P24" s="43">
        <f t="shared" si="2"/>
        <v>0</v>
      </c>
    </row>
    <row r="25" spans="1:16" x14ac:dyDescent="0.25">
      <c r="A25" s="28"/>
      <c r="B25" s="23"/>
      <c r="C25" s="23"/>
      <c r="D25" s="23"/>
      <c r="E25" s="81"/>
      <c r="F25" s="80"/>
      <c r="G25" s="20">
        <f t="shared" si="4"/>
        <v>0</v>
      </c>
      <c r="H25" s="23"/>
      <c r="I25" s="80"/>
      <c r="J25" s="80"/>
      <c r="K25" s="29">
        <f t="shared" si="3"/>
        <v>0</v>
      </c>
      <c r="N25" s="42">
        <f t="shared" si="0"/>
        <v>0</v>
      </c>
      <c r="O25" s="20">
        <f t="shared" si="1"/>
        <v>0</v>
      </c>
      <c r="P25" s="43">
        <f t="shared" si="2"/>
        <v>0</v>
      </c>
    </row>
    <row r="26" spans="1:16" x14ac:dyDescent="0.25">
      <c r="A26" s="28"/>
      <c r="B26" s="23"/>
      <c r="C26" s="23"/>
      <c r="D26" s="23"/>
      <c r="E26" s="81"/>
      <c r="F26" s="80"/>
      <c r="G26" s="20">
        <f t="shared" si="4"/>
        <v>0</v>
      </c>
      <c r="H26" s="23"/>
      <c r="I26" s="80"/>
      <c r="J26" s="80"/>
      <c r="K26" s="29">
        <f t="shared" si="3"/>
        <v>0</v>
      </c>
      <c r="N26" s="42">
        <f t="shared" si="0"/>
        <v>0</v>
      </c>
      <c r="O26" s="20">
        <f t="shared" si="1"/>
        <v>0</v>
      </c>
      <c r="P26" s="43">
        <f t="shared" si="2"/>
        <v>0</v>
      </c>
    </row>
    <row r="27" spans="1:16" x14ac:dyDescent="0.25">
      <c r="A27" s="28"/>
      <c r="B27" s="23"/>
      <c r="C27" s="23"/>
      <c r="D27" s="23"/>
      <c r="E27" s="81"/>
      <c r="F27" s="80"/>
      <c r="G27" s="20">
        <f t="shared" si="4"/>
        <v>0</v>
      </c>
      <c r="H27" s="23"/>
      <c r="I27" s="80"/>
      <c r="J27" s="80"/>
      <c r="K27" s="29">
        <f t="shared" si="3"/>
        <v>0</v>
      </c>
      <c r="N27" s="42">
        <f t="shared" si="0"/>
        <v>0</v>
      </c>
      <c r="O27" s="20">
        <f t="shared" si="1"/>
        <v>0</v>
      </c>
      <c r="P27" s="43">
        <f t="shared" si="2"/>
        <v>0</v>
      </c>
    </row>
    <row r="28" spans="1:16" x14ac:dyDescent="0.25">
      <c r="A28" s="28"/>
      <c r="B28" s="23"/>
      <c r="C28" s="23"/>
      <c r="D28" s="23"/>
      <c r="E28" s="81"/>
      <c r="F28" s="80"/>
      <c r="G28" s="20">
        <f t="shared" si="4"/>
        <v>0</v>
      </c>
      <c r="H28" s="23"/>
      <c r="I28" s="80"/>
      <c r="J28" s="80"/>
      <c r="K28" s="29">
        <f t="shared" si="3"/>
        <v>0</v>
      </c>
      <c r="N28" s="42">
        <f t="shared" si="0"/>
        <v>0</v>
      </c>
      <c r="O28" s="20">
        <f t="shared" si="1"/>
        <v>0</v>
      </c>
      <c r="P28" s="43">
        <f t="shared" si="2"/>
        <v>0</v>
      </c>
    </row>
    <row r="29" spans="1:16" x14ac:dyDescent="0.25">
      <c r="A29" s="28"/>
      <c r="B29" s="23"/>
      <c r="C29" s="23"/>
      <c r="D29" s="23"/>
      <c r="E29" s="81"/>
      <c r="F29" s="80"/>
      <c r="G29" s="20">
        <f t="shared" si="4"/>
        <v>0</v>
      </c>
      <c r="H29" s="23"/>
      <c r="I29" s="80"/>
      <c r="J29" s="80"/>
      <c r="K29" s="29">
        <f t="shared" si="3"/>
        <v>0</v>
      </c>
      <c r="N29" s="42">
        <f>SUMIFS(G29, D29, "Freitag")+SUMIFS(K29, H29, "Freitag")</f>
        <v>0</v>
      </c>
      <c r="O29" s="20">
        <f t="shared" si="1"/>
        <v>0</v>
      </c>
      <c r="P29" s="43">
        <f t="shared" si="2"/>
        <v>0</v>
      </c>
    </row>
    <row r="30" spans="1:16" x14ac:dyDescent="0.25">
      <c r="A30" s="28"/>
      <c r="B30" s="23"/>
      <c r="C30" s="23"/>
      <c r="D30" s="23"/>
      <c r="E30" s="81"/>
      <c r="F30" s="80"/>
      <c r="G30" s="20">
        <f t="shared" si="4"/>
        <v>0</v>
      </c>
      <c r="H30" s="23"/>
      <c r="I30" s="80"/>
      <c r="J30" s="80"/>
      <c r="K30" s="29">
        <f t="shared" si="3"/>
        <v>0</v>
      </c>
      <c r="N30" s="42">
        <f t="shared" si="0"/>
        <v>0</v>
      </c>
      <c r="O30" s="20">
        <f t="shared" si="1"/>
        <v>0</v>
      </c>
      <c r="P30" s="43">
        <f t="shared" si="2"/>
        <v>0</v>
      </c>
    </row>
    <row r="31" spans="1:16" x14ac:dyDescent="0.25">
      <c r="A31" s="28"/>
      <c r="B31" s="23"/>
      <c r="C31" s="23"/>
      <c r="D31" s="23"/>
      <c r="E31" s="81"/>
      <c r="F31" s="80"/>
      <c r="G31" s="20">
        <f t="shared" si="4"/>
        <v>0</v>
      </c>
      <c r="H31" s="23"/>
      <c r="I31" s="80"/>
      <c r="J31" s="80"/>
      <c r="K31" s="29">
        <f t="shared" si="3"/>
        <v>0</v>
      </c>
      <c r="N31" s="42">
        <f t="shared" si="0"/>
        <v>0</v>
      </c>
      <c r="O31" s="20">
        <f t="shared" si="1"/>
        <v>0</v>
      </c>
      <c r="P31" s="43">
        <f t="shared" si="2"/>
        <v>0</v>
      </c>
    </row>
    <row r="32" spans="1:16" x14ac:dyDescent="0.25">
      <c r="A32" s="28"/>
      <c r="B32" s="23"/>
      <c r="C32" s="23"/>
      <c r="D32" s="23"/>
      <c r="E32" s="81"/>
      <c r="F32" s="80"/>
      <c r="G32" s="20">
        <f t="shared" si="4"/>
        <v>0</v>
      </c>
      <c r="H32" s="23"/>
      <c r="I32" s="80"/>
      <c r="J32" s="80"/>
      <c r="K32" s="21">
        <f t="shared" si="3"/>
        <v>0</v>
      </c>
      <c r="N32" s="42">
        <f t="shared" si="0"/>
        <v>0</v>
      </c>
      <c r="O32" s="20">
        <f t="shared" si="1"/>
        <v>0</v>
      </c>
      <c r="P32" s="43">
        <f t="shared" si="2"/>
        <v>0</v>
      </c>
    </row>
    <row r="33" spans="1:16" x14ac:dyDescent="0.25">
      <c r="A33" s="28"/>
      <c r="B33" s="23"/>
      <c r="C33" s="23"/>
      <c r="D33" s="23"/>
      <c r="E33" s="81"/>
      <c r="F33" s="80"/>
      <c r="G33" s="20">
        <f t="shared" si="4"/>
        <v>0</v>
      </c>
      <c r="H33" s="23"/>
      <c r="I33" s="80"/>
      <c r="J33" s="80"/>
      <c r="K33" s="29">
        <f t="shared" si="3"/>
        <v>0</v>
      </c>
      <c r="N33" s="42">
        <f t="shared" si="0"/>
        <v>0</v>
      </c>
      <c r="O33" s="20">
        <f t="shared" si="1"/>
        <v>0</v>
      </c>
      <c r="P33" s="43">
        <f t="shared" si="2"/>
        <v>0</v>
      </c>
    </row>
    <row r="34" spans="1:16" x14ac:dyDescent="0.25">
      <c r="A34" s="28"/>
      <c r="B34" s="23"/>
      <c r="C34" s="23"/>
      <c r="D34" s="23"/>
      <c r="E34" s="80"/>
      <c r="F34" s="80"/>
      <c r="G34" s="20">
        <f t="shared" si="4"/>
        <v>0</v>
      </c>
      <c r="H34" s="23"/>
      <c r="I34" s="80"/>
      <c r="J34" s="80"/>
      <c r="K34" s="29">
        <f t="shared" si="3"/>
        <v>0</v>
      </c>
      <c r="N34" s="42">
        <f t="shared" si="0"/>
        <v>0</v>
      </c>
      <c r="O34" s="20">
        <f t="shared" si="1"/>
        <v>0</v>
      </c>
      <c r="P34" s="43">
        <f t="shared" si="2"/>
        <v>0</v>
      </c>
    </row>
    <row r="35" spans="1:16" x14ac:dyDescent="0.25">
      <c r="A35" s="28"/>
      <c r="B35" s="23"/>
      <c r="C35" s="23"/>
      <c r="D35" s="23"/>
      <c r="E35" s="80"/>
      <c r="F35" s="80"/>
      <c r="G35" s="20">
        <f t="shared" si="4"/>
        <v>0</v>
      </c>
      <c r="H35" s="23"/>
      <c r="I35" s="80"/>
      <c r="J35" s="80"/>
      <c r="K35" s="29">
        <f t="shared" si="3"/>
        <v>0</v>
      </c>
      <c r="N35" s="42">
        <f t="shared" si="0"/>
        <v>0</v>
      </c>
      <c r="O35" s="20">
        <f t="shared" si="1"/>
        <v>0</v>
      </c>
      <c r="P35" s="43">
        <f t="shared" si="2"/>
        <v>0</v>
      </c>
    </row>
    <row r="36" spans="1:16" x14ac:dyDescent="0.25">
      <c r="A36" s="28"/>
      <c r="B36" s="23"/>
      <c r="C36" s="23"/>
      <c r="D36" s="23"/>
      <c r="E36" s="80"/>
      <c r="F36" s="80"/>
      <c r="G36" s="20">
        <f t="shared" si="4"/>
        <v>0</v>
      </c>
      <c r="H36" s="23"/>
      <c r="I36" s="80"/>
      <c r="J36" s="80"/>
      <c r="K36" s="29">
        <f t="shared" si="3"/>
        <v>0</v>
      </c>
      <c r="N36" s="42">
        <f t="shared" si="0"/>
        <v>0</v>
      </c>
      <c r="O36" s="20">
        <f t="shared" si="1"/>
        <v>0</v>
      </c>
      <c r="P36" s="43">
        <f t="shared" si="2"/>
        <v>0</v>
      </c>
    </row>
    <row r="37" spans="1:16" x14ac:dyDescent="0.25">
      <c r="A37" s="28"/>
      <c r="B37" s="23"/>
      <c r="C37" s="23"/>
      <c r="D37" s="23"/>
      <c r="E37" s="80"/>
      <c r="F37" s="80"/>
      <c r="G37" s="20">
        <f t="shared" si="4"/>
        <v>0</v>
      </c>
      <c r="H37" s="23"/>
      <c r="I37" s="80"/>
      <c r="J37" s="80"/>
      <c r="K37" s="29">
        <f t="shared" si="3"/>
        <v>0</v>
      </c>
      <c r="N37" s="42">
        <f t="shared" si="0"/>
        <v>0</v>
      </c>
      <c r="O37" s="20">
        <f t="shared" si="1"/>
        <v>0</v>
      </c>
      <c r="P37" s="43">
        <f t="shared" si="2"/>
        <v>0</v>
      </c>
    </row>
    <row r="38" spans="1:16" x14ac:dyDescent="0.25">
      <c r="A38" s="28"/>
      <c r="B38" s="23"/>
      <c r="C38" s="23"/>
      <c r="D38" s="23"/>
      <c r="E38" s="80"/>
      <c r="F38" s="80"/>
      <c r="G38" s="20">
        <f t="shared" si="4"/>
        <v>0</v>
      </c>
      <c r="H38" s="23"/>
      <c r="I38" s="80"/>
      <c r="J38" s="80"/>
      <c r="K38" s="29">
        <f t="shared" si="3"/>
        <v>0</v>
      </c>
      <c r="N38" s="42">
        <f t="shared" si="0"/>
        <v>0</v>
      </c>
      <c r="O38" s="20">
        <f t="shared" si="1"/>
        <v>0</v>
      </c>
      <c r="P38" s="43">
        <f t="shared" si="2"/>
        <v>0</v>
      </c>
    </row>
    <row r="39" spans="1:16" x14ac:dyDescent="0.25">
      <c r="A39" s="28"/>
      <c r="B39" s="23"/>
      <c r="C39" s="23"/>
      <c r="D39" s="23"/>
      <c r="E39" s="80"/>
      <c r="F39" s="80"/>
      <c r="G39" s="20">
        <f t="shared" si="4"/>
        <v>0</v>
      </c>
      <c r="H39" s="23"/>
      <c r="I39" s="80"/>
      <c r="J39" s="80"/>
      <c r="K39" s="29">
        <f t="shared" si="3"/>
        <v>0</v>
      </c>
      <c r="N39" s="42">
        <f t="shared" si="0"/>
        <v>0</v>
      </c>
      <c r="O39" s="20">
        <f t="shared" si="1"/>
        <v>0</v>
      </c>
      <c r="P39" s="43">
        <f t="shared" si="2"/>
        <v>0</v>
      </c>
    </row>
    <row r="40" spans="1:16" x14ac:dyDescent="0.25">
      <c r="A40" s="28"/>
      <c r="B40" s="23"/>
      <c r="C40" s="23"/>
      <c r="D40" s="23"/>
      <c r="E40" s="80"/>
      <c r="F40" s="80"/>
      <c r="G40" s="20">
        <f t="shared" si="4"/>
        <v>0</v>
      </c>
      <c r="H40" s="23"/>
      <c r="I40" s="80"/>
      <c r="J40" s="80"/>
      <c r="K40" s="29">
        <f t="shared" si="3"/>
        <v>0</v>
      </c>
      <c r="N40" s="42">
        <f t="shared" ref="N40:N71" si="5">SUMIFS(G40, D40, "Freitag")+SUMIFS(K40, H40, "Freitag")</f>
        <v>0</v>
      </c>
      <c r="O40" s="20">
        <f t="shared" ref="O40:O71" si="6">IF(AND(I40&lt;&gt;"", J40&lt;&gt;"", I40&lt;J40,I40&lt;TIME(8,30,0),J40&gt;TIME(8,0,0)),MAX(0,MIN(J40,TIME(10,0,0)) - MAX(I40, TIME(8,0,0))), 0)*24+IF(AND(E40&lt;&gt;"", F40&lt;&gt;"", E40&lt;F40,E40&lt;TIME(8,30,0),F40&gt;TIME(8,0,0)),MAX(0,MIN(F40,TIME(10,0,0)) - MAX(E40, TIME(8,0,0))), 0)*24</f>
        <v>0</v>
      </c>
      <c r="P40" s="43">
        <f t="shared" ref="P40:P71" si="7">IF(AND(I40&lt;&gt;"", J40&lt;&gt;"", I40&lt;J40,I40&lt;TIME(17,0,0),J40&gt;TIME(17,0,0)),MAX(0,MIN(J40,TIME(20,0,0)) - MAX(I40, TIME(17,0,0))), 0)*24+IF(AND(E40&lt;&gt;"", F40&lt;&gt;"", E40&lt;F40,E40&lt;TIME(17,0,0),F40&gt;TIME(17,0,0)),MAX(0,MIN(F40,TIME(20,0,0)) - MAX(E40, TIME(17,0,0))), 0)*24</f>
        <v>0</v>
      </c>
    </row>
    <row r="41" spans="1:16" x14ac:dyDescent="0.25">
      <c r="A41" s="28"/>
      <c r="B41" s="23"/>
      <c r="C41" s="23"/>
      <c r="D41" s="23"/>
      <c r="E41" s="80"/>
      <c r="F41" s="80"/>
      <c r="G41" s="20">
        <f t="shared" si="4"/>
        <v>0</v>
      </c>
      <c r="H41" s="23"/>
      <c r="I41" s="80"/>
      <c r="J41" s="80"/>
      <c r="K41" s="29">
        <f t="shared" si="3"/>
        <v>0</v>
      </c>
      <c r="N41" s="42">
        <f t="shared" si="5"/>
        <v>0</v>
      </c>
      <c r="O41" s="20">
        <f t="shared" si="6"/>
        <v>0</v>
      </c>
      <c r="P41" s="43">
        <f t="shared" si="7"/>
        <v>0</v>
      </c>
    </row>
    <row r="42" spans="1:16" x14ac:dyDescent="0.25">
      <c r="A42" s="28"/>
      <c r="B42" s="23"/>
      <c r="C42" s="23"/>
      <c r="D42" s="23"/>
      <c r="E42" s="80"/>
      <c r="F42" s="80"/>
      <c r="G42" s="20">
        <f t="shared" si="4"/>
        <v>0</v>
      </c>
      <c r="H42" s="23"/>
      <c r="I42" s="80"/>
      <c r="J42" s="80"/>
      <c r="K42" s="29">
        <f t="shared" si="3"/>
        <v>0</v>
      </c>
      <c r="N42" s="42">
        <f t="shared" si="5"/>
        <v>0</v>
      </c>
      <c r="O42" s="20">
        <f t="shared" si="6"/>
        <v>0</v>
      </c>
      <c r="P42" s="43">
        <f t="shared" si="7"/>
        <v>0</v>
      </c>
    </row>
    <row r="43" spans="1:16" x14ac:dyDescent="0.25">
      <c r="A43" s="28"/>
      <c r="B43" s="23"/>
      <c r="C43" s="23"/>
      <c r="D43" s="23"/>
      <c r="E43" s="80"/>
      <c r="F43" s="80"/>
      <c r="G43" s="20">
        <f t="shared" si="4"/>
        <v>0</v>
      </c>
      <c r="H43" s="23"/>
      <c r="I43" s="80"/>
      <c r="J43" s="80"/>
      <c r="K43" s="29">
        <f t="shared" si="3"/>
        <v>0</v>
      </c>
      <c r="N43" s="42">
        <f t="shared" si="5"/>
        <v>0</v>
      </c>
      <c r="O43" s="20">
        <f t="shared" si="6"/>
        <v>0</v>
      </c>
      <c r="P43" s="43">
        <f t="shared" si="7"/>
        <v>0</v>
      </c>
    </row>
    <row r="44" spans="1:16" x14ac:dyDescent="0.25">
      <c r="A44" s="28"/>
      <c r="B44" s="23"/>
      <c r="C44" s="23"/>
      <c r="D44" s="23"/>
      <c r="E44" s="80"/>
      <c r="F44" s="80"/>
      <c r="G44" s="20">
        <f t="shared" si="4"/>
        <v>0</v>
      </c>
      <c r="H44" s="23"/>
      <c r="I44" s="80"/>
      <c r="J44" s="80"/>
      <c r="K44" s="29">
        <f t="shared" si="3"/>
        <v>0</v>
      </c>
      <c r="N44" s="42">
        <f t="shared" si="5"/>
        <v>0</v>
      </c>
      <c r="O44" s="20">
        <f t="shared" si="6"/>
        <v>0</v>
      </c>
      <c r="P44" s="43">
        <f t="shared" si="7"/>
        <v>0</v>
      </c>
    </row>
    <row r="45" spans="1:16" x14ac:dyDescent="0.25">
      <c r="A45" s="28"/>
      <c r="B45" s="24"/>
      <c r="C45" s="24"/>
      <c r="D45" s="23"/>
      <c r="E45" s="80"/>
      <c r="F45" s="80"/>
      <c r="G45" s="20">
        <f t="shared" si="4"/>
        <v>0</v>
      </c>
      <c r="H45" s="23"/>
      <c r="I45" s="80"/>
      <c r="J45" s="80"/>
      <c r="K45" s="29">
        <f t="shared" si="3"/>
        <v>0</v>
      </c>
      <c r="N45" s="42">
        <f t="shared" si="5"/>
        <v>0</v>
      </c>
      <c r="O45" s="20">
        <f t="shared" si="6"/>
        <v>0</v>
      </c>
      <c r="P45" s="43">
        <f t="shared" si="7"/>
        <v>0</v>
      </c>
    </row>
    <row r="46" spans="1:16" x14ac:dyDescent="0.25">
      <c r="A46" s="28"/>
      <c r="B46" s="24"/>
      <c r="C46" s="24"/>
      <c r="D46" s="23"/>
      <c r="E46" s="80"/>
      <c r="F46" s="80"/>
      <c r="G46" s="20">
        <f t="shared" si="4"/>
        <v>0</v>
      </c>
      <c r="H46" s="23"/>
      <c r="I46" s="80"/>
      <c r="J46" s="80"/>
      <c r="K46" s="29">
        <f t="shared" si="3"/>
        <v>0</v>
      </c>
      <c r="N46" s="42">
        <f t="shared" si="5"/>
        <v>0</v>
      </c>
      <c r="O46" s="20">
        <f t="shared" si="6"/>
        <v>0</v>
      </c>
      <c r="P46" s="43">
        <f t="shared" si="7"/>
        <v>0</v>
      </c>
    </row>
    <row r="47" spans="1:16" x14ac:dyDescent="0.25">
      <c r="A47" s="28"/>
      <c r="B47" s="24"/>
      <c r="C47" s="24"/>
      <c r="D47" s="23"/>
      <c r="E47" s="80"/>
      <c r="F47" s="80"/>
      <c r="G47" s="20">
        <f t="shared" si="4"/>
        <v>0</v>
      </c>
      <c r="H47" s="23"/>
      <c r="I47" s="80"/>
      <c r="J47" s="80"/>
      <c r="K47" s="29">
        <f t="shared" si="3"/>
        <v>0</v>
      </c>
      <c r="N47" s="42">
        <f t="shared" si="5"/>
        <v>0</v>
      </c>
      <c r="O47" s="20">
        <f t="shared" si="6"/>
        <v>0</v>
      </c>
      <c r="P47" s="43">
        <f t="shared" si="7"/>
        <v>0</v>
      </c>
    </row>
    <row r="48" spans="1:16" x14ac:dyDescent="0.25">
      <c r="A48" s="28"/>
      <c r="B48" s="24"/>
      <c r="C48" s="24"/>
      <c r="D48" s="23"/>
      <c r="E48" s="80"/>
      <c r="F48" s="80"/>
      <c r="G48" s="20">
        <f t="shared" si="4"/>
        <v>0</v>
      </c>
      <c r="H48" s="23"/>
      <c r="I48" s="80"/>
      <c r="J48" s="80"/>
      <c r="K48" s="29">
        <f t="shared" si="3"/>
        <v>0</v>
      </c>
      <c r="N48" s="42">
        <f t="shared" si="5"/>
        <v>0</v>
      </c>
      <c r="O48" s="20">
        <f t="shared" si="6"/>
        <v>0</v>
      </c>
      <c r="P48" s="43">
        <f t="shared" si="7"/>
        <v>0</v>
      </c>
    </row>
    <row r="49" spans="1:16" x14ac:dyDescent="0.25">
      <c r="A49" s="28"/>
      <c r="B49" s="24"/>
      <c r="C49" s="24"/>
      <c r="D49" s="23"/>
      <c r="E49" s="80"/>
      <c r="F49" s="80"/>
      <c r="G49" s="20">
        <f t="shared" si="4"/>
        <v>0</v>
      </c>
      <c r="H49" s="23"/>
      <c r="I49" s="80"/>
      <c r="J49" s="80"/>
      <c r="K49" s="29">
        <f t="shared" si="3"/>
        <v>0</v>
      </c>
      <c r="N49" s="42">
        <f t="shared" si="5"/>
        <v>0</v>
      </c>
      <c r="O49" s="20">
        <f t="shared" si="6"/>
        <v>0</v>
      </c>
      <c r="P49" s="43">
        <f t="shared" si="7"/>
        <v>0</v>
      </c>
    </row>
    <row r="50" spans="1:16" x14ac:dyDescent="0.25">
      <c r="A50" s="28"/>
      <c r="B50" s="24"/>
      <c r="C50" s="24"/>
      <c r="D50" s="23"/>
      <c r="E50" s="80"/>
      <c r="F50" s="80"/>
      <c r="G50" s="20">
        <f t="shared" si="4"/>
        <v>0</v>
      </c>
      <c r="H50" s="23"/>
      <c r="I50" s="80"/>
      <c r="J50" s="80"/>
      <c r="K50" s="29">
        <f t="shared" si="3"/>
        <v>0</v>
      </c>
      <c r="N50" s="42">
        <f t="shared" si="5"/>
        <v>0</v>
      </c>
      <c r="O50" s="20">
        <f t="shared" si="6"/>
        <v>0</v>
      </c>
      <c r="P50" s="43">
        <f t="shared" si="7"/>
        <v>0</v>
      </c>
    </row>
    <row r="51" spans="1:16" x14ac:dyDescent="0.25">
      <c r="A51" s="28"/>
      <c r="B51" s="24"/>
      <c r="C51" s="24"/>
      <c r="D51" s="23"/>
      <c r="E51" s="80"/>
      <c r="F51" s="80"/>
      <c r="G51" s="20">
        <f t="shared" si="4"/>
        <v>0</v>
      </c>
      <c r="H51" s="23"/>
      <c r="I51" s="80"/>
      <c r="J51" s="80"/>
      <c r="K51" s="29">
        <f t="shared" si="3"/>
        <v>0</v>
      </c>
      <c r="N51" s="42">
        <f t="shared" si="5"/>
        <v>0</v>
      </c>
      <c r="O51" s="20">
        <f t="shared" si="6"/>
        <v>0</v>
      </c>
      <c r="P51" s="43">
        <f t="shared" si="7"/>
        <v>0</v>
      </c>
    </row>
    <row r="52" spans="1:16" x14ac:dyDescent="0.25">
      <c r="A52" s="28"/>
      <c r="B52" s="24"/>
      <c r="C52" s="24"/>
      <c r="D52" s="23"/>
      <c r="E52" s="80"/>
      <c r="F52" s="80"/>
      <c r="G52" s="20">
        <f t="shared" si="4"/>
        <v>0</v>
      </c>
      <c r="H52" s="23"/>
      <c r="I52" s="80"/>
      <c r="J52" s="80"/>
      <c r="K52" s="29">
        <f t="shared" si="3"/>
        <v>0</v>
      </c>
      <c r="N52" s="42">
        <f t="shared" si="5"/>
        <v>0</v>
      </c>
      <c r="O52" s="20">
        <f t="shared" si="6"/>
        <v>0</v>
      </c>
      <c r="P52" s="43">
        <f t="shared" si="7"/>
        <v>0</v>
      </c>
    </row>
    <row r="53" spans="1:16" x14ac:dyDescent="0.25">
      <c r="A53" s="28"/>
      <c r="B53" s="24"/>
      <c r="C53" s="24"/>
      <c r="D53" s="23"/>
      <c r="E53" s="80"/>
      <c r="F53" s="80"/>
      <c r="G53" s="20">
        <f t="shared" si="4"/>
        <v>0</v>
      </c>
      <c r="H53" s="23"/>
      <c r="I53" s="80"/>
      <c r="J53" s="80"/>
      <c r="K53" s="29">
        <f t="shared" si="3"/>
        <v>0</v>
      </c>
      <c r="N53" s="42">
        <f t="shared" si="5"/>
        <v>0</v>
      </c>
      <c r="O53" s="20">
        <f t="shared" si="6"/>
        <v>0</v>
      </c>
      <c r="P53" s="43">
        <f t="shared" si="7"/>
        <v>0</v>
      </c>
    </row>
    <row r="54" spans="1:16" x14ac:dyDescent="0.25">
      <c r="A54" s="28"/>
      <c r="B54" s="24"/>
      <c r="C54" s="24"/>
      <c r="D54" s="23"/>
      <c r="E54" s="80"/>
      <c r="F54" s="80"/>
      <c r="G54" s="20">
        <f t="shared" si="4"/>
        <v>0</v>
      </c>
      <c r="H54" s="23"/>
      <c r="I54" s="80"/>
      <c r="J54" s="80"/>
      <c r="K54" s="29">
        <f t="shared" si="3"/>
        <v>0</v>
      </c>
      <c r="N54" s="42">
        <f t="shared" si="5"/>
        <v>0</v>
      </c>
      <c r="O54" s="20">
        <f t="shared" si="6"/>
        <v>0</v>
      </c>
      <c r="P54" s="43">
        <f t="shared" si="7"/>
        <v>0</v>
      </c>
    </row>
    <row r="55" spans="1:16" x14ac:dyDescent="0.25">
      <c r="A55" s="28"/>
      <c r="B55" s="24"/>
      <c r="C55" s="24"/>
      <c r="D55" s="23"/>
      <c r="E55" s="80"/>
      <c r="F55" s="80"/>
      <c r="G55" s="20">
        <f t="shared" si="4"/>
        <v>0</v>
      </c>
      <c r="H55" s="23"/>
      <c r="I55" s="80"/>
      <c r="J55" s="80"/>
      <c r="K55" s="29">
        <f t="shared" si="3"/>
        <v>0</v>
      </c>
      <c r="N55" s="42">
        <f t="shared" si="5"/>
        <v>0</v>
      </c>
      <c r="O55" s="20">
        <f t="shared" si="6"/>
        <v>0</v>
      </c>
      <c r="P55" s="43">
        <f t="shared" si="7"/>
        <v>0</v>
      </c>
    </row>
    <row r="56" spans="1:16" x14ac:dyDescent="0.25">
      <c r="A56" s="28"/>
      <c r="B56" s="24"/>
      <c r="C56" s="24"/>
      <c r="D56" s="23"/>
      <c r="E56" s="80"/>
      <c r="F56" s="80"/>
      <c r="G56" s="20">
        <f t="shared" si="4"/>
        <v>0</v>
      </c>
      <c r="H56" s="23"/>
      <c r="I56" s="80"/>
      <c r="J56" s="80"/>
      <c r="K56" s="29">
        <f t="shared" si="3"/>
        <v>0</v>
      </c>
      <c r="N56" s="42">
        <f t="shared" si="5"/>
        <v>0</v>
      </c>
      <c r="O56" s="20">
        <f t="shared" si="6"/>
        <v>0</v>
      </c>
      <c r="P56" s="43">
        <f t="shared" si="7"/>
        <v>0</v>
      </c>
    </row>
    <row r="57" spans="1:16" x14ac:dyDescent="0.25">
      <c r="A57" s="28"/>
      <c r="B57" s="24"/>
      <c r="C57" s="24"/>
      <c r="D57" s="23"/>
      <c r="E57" s="80"/>
      <c r="F57" s="80"/>
      <c r="G57" s="20">
        <f t="shared" si="4"/>
        <v>0</v>
      </c>
      <c r="H57" s="23"/>
      <c r="I57" s="80"/>
      <c r="J57" s="80"/>
      <c r="K57" s="29">
        <f t="shared" si="3"/>
        <v>0</v>
      </c>
      <c r="N57" s="42">
        <f t="shared" si="5"/>
        <v>0</v>
      </c>
      <c r="O57" s="20">
        <f t="shared" si="6"/>
        <v>0</v>
      </c>
      <c r="P57" s="43">
        <f t="shared" si="7"/>
        <v>0</v>
      </c>
    </row>
    <row r="58" spans="1:16" x14ac:dyDescent="0.25">
      <c r="A58" s="28"/>
      <c r="B58" s="24"/>
      <c r="C58" s="24"/>
      <c r="D58" s="23"/>
      <c r="E58" s="80"/>
      <c r="F58" s="80"/>
      <c r="G58" s="20">
        <f t="shared" si="4"/>
        <v>0</v>
      </c>
      <c r="H58" s="23"/>
      <c r="I58" s="80"/>
      <c r="J58" s="80"/>
      <c r="K58" s="29">
        <f t="shared" si="3"/>
        <v>0</v>
      </c>
      <c r="N58" s="42">
        <f t="shared" si="5"/>
        <v>0</v>
      </c>
      <c r="O58" s="20">
        <f t="shared" si="6"/>
        <v>0</v>
      </c>
      <c r="P58" s="43">
        <f t="shared" si="7"/>
        <v>0</v>
      </c>
    </row>
    <row r="59" spans="1:16" x14ac:dyDescent="0.25">
      <c r="A59" s="28"/>
      <c r="B59" s="24"/>
      <c r="C59" s="24"/>
      <c r="D59" s="23"/>
      <c r="E59" s="80"/>
      <c r="F59" s="80"/>
      <c r="G59" s="20">
        <f t="shared" si="4"/>
        <v>0</v>
      </c>
      <c r="H59" s="23"/>
      <c r="I59" s="80"/>
      <c r="J59" s="80"/>
      <c r="K59" s="29">
        <f t="shared" si="3"/>
        <v>0</v>
      </c>
      <c r="N59" s="42">
        <f t="shared" si="5"/>
        <v>0</v>
      </c>
      <c r="O59" s="20">
        <f t="shared" si="6"/>
        <v>0</v>
      </c>
      <c r="P59" s="43">
        <f t="shared" si="7"/>
        <v>0</v>
      </c>
    </row>
    <row r="60" spans="1:16" x14ac:dyDescent="0.25">
      <c r="A60" s="28"/>
      <c r="B60" s="24"/>
      <c r="C60" s="24"/>
      <c r="D60" s="23"/>
      <c r="E60" s="80"/>
      <c r="F60" s="80"/>
      <c r="G60" s="20">
        <f t="shared" si="4"/>
        <v>0</v>
      </c>
      <c r="H60" s="23"/>
      <c r="I60" s="80"/>
      <c r="J60" s="80"/>
      <c r="K60" s="29">
        <f t="shared" si="3"/>
        <v>0</v>
      </c>
      <c r="N60" s="42">
        <f t="shared" si="5"/>
        <v>0</v>
      </c>
      <c r="O60" s="20">
        <f t="shared" si="6"/>
        <v>0</v>
      </c>
      <c r="P60" s="43">
        <f t="shared" si="7"/>
        <v>0</v>
      </c>
    </row>
    <row r="61" spans="1:16" x14ac:dyDescent="0.25">
      <c r="A61" s="28"/>
      <c r="B61" s="24"/>
      <c r="C61" s="24"/>
      <c r="D61" s="23"/>
      <c r="E61" s="80"/>
      <c r="F61" s="80"/>
      <c r="G61" s="20">
        <f t="shared" si="4"/>
        <v>0</v>
      </c>
      <c r="H61" s="23"/>
      <c r="I61" s="80"/>
      <c r="J61" s="80"/>
      <c r="K61" s="29">
        <f t="shared" si="3"/>
        <v>0</v>
      </c>
      <c r="N61" s="42">
        <f t="shared" si="5"/>
        <v>0</v>
      </c>
      <c r="O61" s="20">
        <f t="shared" si="6"/>
        <v>0</v>
      </c>
      <c r="P61" s="43">
        <f t="shared" si="7"/>
        <v>0</v>
      </c>
    </row>
    <row r="62" spans="1:16" x14ac:dyDescent="0.25">
      <c r="A62" s="28"/>
      <c r="B62" s="24"/>
      <c r="C62" s="24"/>
      <c r="D62" s="23"/>
      <c r="E62" s="80"/>
      <c r="F62" s="80"/>
      <c r="G62" s="20">
        <f t="shared" si="4"/>
        <v>0</v>
      </c>
      <c r="H62" s="23"/>
      <c r="I62" s="80"/>
      <c r="J62" s="80"/>
      <c r="K62" s="29">
        <f t="shared" si="3"/>
        <v>0</v>
      </c>
      <c r="N62" s="42">
        <f t="shared" si="5"/>
        <v>0</v>
      </c>
      <c r="O62" s="20">
        <f t="shared" si="6"/>
        <v>0</v>
      </c>
      <c r="P62" s="43">
        <f t="shared" si="7"/>
        <v>0</v>
      </c>
    </row>
    <row r="63" spans="1:16" x14ac:dyDescent="0.25">
      <c r="A63" s="28"/>
      <c r="B63" s="24"/>
      <c r="C63" s="24"/>
      <c r="D63" s="23"/>
      <c r="E63" s="80"/>
      <c r="F63" s="80"/>
      <c r="G63" s="20">
        <f t="shared" si="4"/>
        <v>0</v>
      </c>
      <c r="H63" s="23"/>
      <c r="I63" s="80"/>
      <c r="J63" s="80"/>
      <c r="K63" s="29">
        <f t="shared" si="3"/>
        <v>0</v>
      </c>
      <c r="N63" s="42">
        <f t="shared" si="5"/>
        <v>0</v>
      </c>
      <c r="O63" s="20">
        <f t="shared" si="6"/>
        <v>0</v>
      </c>
      <c r="P63" s="43">
        <f t="shared" si="7"/>
        <v>0</v>
      </c>
    </row>
    <row r="64" spans="1:16" x14ac:dyDescent="0.25">
      <c r="A64" s="28"/>
      <c r="B64" s="24"/>
      <c r="C64" s="24"/>
      <c r="D64" s="23"/>
      <c r="E64" s="80"/>
      <c r="F64" s="80"/>
      <c r="G64" s="20">
        <f t="shared" si="4"/>
        <v>0</v>
      </c>
      <c r="H64" s="23"/>
      <c r="I64" s="80"/>
      <c r="J64" s="80"/>
      <c r="K64" s="29">
        <f t="shared" si="3"/>
        <v>0</v>
      </c>
      <c r="N64" s="42">
        <f t="shared" si="5"/>
        <v>0</v>
      </c>
      <c r="O64" s="20">
        <f t="shared" si="6"/>
        <v>0</v>
      </c>
      <c r="P64" s="43">
        <f t="shared" si="7"/>
        <v>0</v>
      </c>
    </row>
    <row r="65" spans="1:16" x14ac:dyDescent="0.25">
      <c r="A65" s="28"/>
      <c r="B65" s="24"/>
      <c r="C65" s="24"/>
      <c r="D65" s="23"/>
      <c r="E65" s="80"/>
      <c r="F65" s="80"/>
      <c r="G65" s="20">
        <f t="shared" si="4"/>
        <v>0</v>
      </c>
      <c r="H65" s="23"/>
      <c r="I65" s="80"/>
      <c r="J65" s="80"/>
      <c r="K65" s="29">
        <f t="shared" si="3"/>
        <v>0</v>
      </c>
      <c r="N65" s="42">
        <f t="shared" si="5"/>
        <v>0</v>
      </c>
      <c r="O65" s="20">
        <f t="shared" si="6"/>
        <v>0</v>
      </c>
      <c r="P65" s="43">
        <f t="shared" si="7"/>
        <v>0</v>
      </c>
    </row>
    <row r="66" spans="1:16" x14ac:dyDescent="0.25">
      <c r="A66" s="28"/>
      <c r="B66" s="24"/>
      <c r="C66" s="24"/>
      <c r="D66" s="23"/>
      <c r="E66" s="80"/>
      <c r="F66" s="80"/>
      <c r="G66" s="20">
        <f t="shared" si="4"/>
        <v>0</v>
      </c>
      <c r="H66" s="23"/>
      <c r="I66" s="80"/>
      <c r="J66" s="80"/>
      <c r="K66" s="29">
        <f t="shared" si="3"/>
        <v>0</v>
      </c>
      <c r="N66" s="42">
        <f t="shared" si="5"/>
        <v>0</v>
      </c>
      <c r="O66" s="20">
        <f t="shared" si="6"/>
        <v>0</v>
      </c>
      <c r="P66" s="43">
        <f t="shared" si="7"/>
        <v>0</v>
      </c>
    </row>
    <row r="67" spans="1:16" x14ac:dyDescent="0.25">
      <c r="A67" s="28"/>
      <c r="B67" s="24"/>
      <c r="C67" s="24"/>
      <c r="D67" s="23"/>
      <c r="E67" s="80"/>
      <c r="F67" s="80"/>
      <c r="G67" s="20">
        <f t="shared" si="4"/>
        <v>0</v>
      </c>
      <c r="H67" s="23"/>
      <c r="I67" s="80"/>
      <c r="J67" s="80"/>
      <c r="K67" s="29">
        <f t="shared" si="3"/>
        <v>0</v>
      </c>
      <c r="N67" s="42">
        <f t="shared" si="5"/>
        <v>0</v>
      </c>
      <c r="O67" s="20">
        <f t="shared" si="6"/>
        <v>0</v>
      </c>
      <c r="P67" s="43">
        <f t="shared" si="7"/>
        <v>0</v>
      </c>
    </row>
    <row r="68" spans="1:16" x14ac:dyDescent="0.25">
      <c r="A68" s="28"/>
      <c r="B68" s="24"/>
      <c r="C68" s="24"/>
      <c r="D68" s="23"/>
      <c r="E68" s="80"/>
      <c r="F68" s="80"/>
      <c r="G68" s="20">
        <f t="shared" si="4"/>
        <v>0</v>
      </c>
      <c r="H68" s="23"/>
      <c r="I68" s="80"/>
      <c r="J68" s="80"/>
      <c r="K68" s="29">
        <f t="shared" si="3"/>
        <v>0</v>
      </c>
      <c r="N68" s="42">
        <f t="shared" si="5"/>
        <v>0</v>
      </c>
      <c r="O68" s="20">
        <f t="shared" si="6"/>
        <v>0</v>
      </c>
      <c r="P68" s="43">
        <f t="shared" si="7"/>
        <v>0</v>
      </c>
    </row>
    <row r="69" spans="1:16" x14ac:dyDescent="0.25">
      <c r="A69" s="28"/>
      <c r="B69" s="24"/>
      <c r="C69" s="24"/>
      <c r="D69" s="23"/>
      <c r="E69" s="80"/>
      <c r="F69" s="80"/>
      <c r="G69" s="20">
        <f t="shared" si="4"/>
        <v>0</v>
      </c>
      <c r="H69" s="23"/>
      <c r="I69" s="80"/>
      <c r="J69" s="80"/>
      <c r="K69" s="29">
        <f t="shared" si="3"/>
        <v>0</v>
      </c>
      <c r="N69" s="42">
        <f t="shared" si="5"/>
        <v>0</v>
      </c>
      <c r="O69" s="20">
        <f t="shared" si="6"/>
        <v>0</v>
      </c>
      <c r="P69" s="43">
        <f t="shared" si="7"/>
        <v>0</v>
      </c>
    </row>
    <row r="70" spans="1:16" x14ac:dyDescent="0.25">
      <c r="A70" s="28"/>
      <c r="B70" s="24"/>
      <c r="C70" s="24"/>
      <c r="D70" s="23"/>
      <c r="E70" s="80"/>
      <c r="F70" s="80"/>
      <c r="G70" s="20">
        <f t="shared" si="4"/>
        <v>0</v>
      </c>
      <c r="H70" s="23"/>
      <c r="I70" s="80"/>
      <c r="J70" s="80"/>
      <c r="K70" s="29">
        <f t="shared" si="3"/>
        <v>0</v>
      </c>
      <c r="N70" s="42">
        <f t="shared" si="5"/>
        <v>0</v>
      </c>
      <c r="O70" s="20">
        <f t="shared" si="6"/>
        <v>0</v>
      </c>
      <c r="P70" s="43">
        <f t="shared" si="7"/>
        <v>0</v>
      </c>
    </row>
    <row r="71" spans="1:16" x14ac:dyDescent="0.25">
      <c r="A71" s="28"/>
      <c r="B71" s="24"/>
      <c r="C71" s="24"/>
      <c r="D71" s="23"/>
      <c r="E71" s="80"/>
      <c r="F71" s="80"/>
      <c r="G71" s="20">
        <f t="shared" si="4"/>
        <v>0</v>
      </c>
      <c r="H71" s="23"/>
      <c r="I71" s="80"/>
      <c r="J71" s="80"/>
      <c r="K71" s="29">
        <f t="shared" si="3"/>
        <v>0</v>
      </c>
      <c r="N71" s="42">
        <f t="shared" si="5"/>
        <v>0</v>
      </c>
      <c r="O71" s="20">
        <f t="shared" si="6"/>
        <v>0</v>
      </c>
      <c r="P71" s="43">
        <f t="shared" si="7"/>
        <v>0</v>
      </c>
    </row>
    <row r="72" spans="1:16" x14ac:dyDescent="0.25">
      <c r="A72" s="28"/>
      <c r="B72" s="24"/>
      <c r="C72" s="24"/>
      <c r="D72" s="23"/>
      <c r="E72" s="80"/>
      <c r="F72" s="80"/>
      <c r="G72" s="20">
        <f t="shared" si="4"/>
        <v>0</v>
      </c>
      <c r="H72" s="23"/>
      <c r="I72" s="80"/>
      <c r="J72" s="80"/>
      <c r="K72" s="29">
        <f t="shared" si="3"/>
        <v>0</v>
      </c>
      <c r="N72" s="42">
        <f t="shared" ref="N72:N79" si="8">SUMIFS(G72, D72, "Freitag")+SUMIFS(K72, H72, "Freitag")</f>
        <v>0</v>
      </c>
      <c r="O72" s="20">
        <f t="shared" ref="O72:O79" si="9">IF(AND(I72&lt;&gt;"", J72&lt;&gt;"", I72&lt;J72,I72&lt;TIME(8,30,0),J72&gt;TIME(8,0,0)),MAX(0,MIN(J72,TIME(10,0,0)) - MAX(I72, TIME(8,0,0))), 0)*24+IF(AND(E72&lt;&gt;"", F72&lt;&gt;"", E72&lt;F72,E72&lt;TIME(8,30,0),F72&gt;TIME(8,0,0)),MAX(0,MIN(F72,TIME(10,0,0)) - MAX(E72, TIME(8,0,0))), 0)*24</f>
        <v>0</v>
      </c>
      <c r="P72" s="43">
        <f t="shared" ref="P72:P79" si="10">IF(AND(I72&lt;&gt;"", J72&lt;&gt;"", I72&lt;J72,I72&lt;TIME(17,0,0),J72&gt;TIME(17,0,0)),MAX(0,MIN(J72,TIME(20,0,0)) - MAX(I72, TIME(17,0,0))), 0)*24+IF(AND(E72&lt;&gt;"", F72&lt;&gt;"", E72&lt;F72,E72&lt;TIME(17,0,0),F72&gt;TIME(17,0,0)),MAX(0,MIN(F72,TIME(20,0,0)) - MAX(E72, TIME(17,0,0))), 0)*24</f>
        <v>0</v>
      </c>
    </row>
    <row r="73" spans="1:16" x14ac:dyDescent="0.25">
      <c r="A73" s="28"/>
      <c r="B73" s="24"/>
      <c r="C73" s="24"/>
      <c r="D73" s="23"/>
      <c r="E73" s="80"/>
      <c r="F73" s="80"/>
      <c r="G73" s="20">
        <f t="shared" ref="G73:G79" si="11">((F73*24)-(E73*24))</f>
        <v>0</v>
      </c>
      <c r="H73" s="23"/>
      <c r="I73" s="80"/>
      <c r="J73" s="80"/>
      <c r="K73" s="29">
        <f t="shared" ref="K73:K79" si="12">((J73*24)-(I73*24))</f>
        <v>0</v>
      </c>
      <c r="N73" s="42">
        <f t="shared" si="8"/>
        <v>0</v>
      </c>
      <c r="O73" s="20">
        <f t="shared" si="9"/>
        <v>0</v>
      </c>
      <c r="P73" s="43">
        <f t="shared" si="10"/>
        <v>0</v>
      </c>
    </row>
    <row r="74" spans="1:16" x14ac:dyDescent="0.25">
      <c r="A74" s="28"/>
      <c r="B74" s="24"/>
      <c r="C74" s="24"/>
      <c r="D74" s="23"/>
      <c r="E74" s="80"/>
      <c r="F74" s="80"/>
      <c r="G74" s="20">
        <f t="shared" si="11"/>
        <v>0</v>
      </c>
      <c r="H74" s="23"/>
      <c r="I74" s="80"/>
      <c r="J74" s="80"/>
      <c r="K74" s="29">
        <f t="shared" si="12"/>
        <v>0</v>
      </c>
      <c r="N74" s="42">
        <f t="shared" si="8"/>
        <v>0</v>
      </c>
      <c r="O74" s="20">
        <f t="shared" si="9"/>
        <v>0</v>
      </c>
      <c r="P74" s="43">
        <f t="shared" si="10"/>
        <v>0</v>
      </c>
    </row>
    <row r="75" spans="1:16" x14ac:dyDescent="0.25">
      <c r="A75" s="28"/>
      <c r="B75" s="24"/>
      <c r="C75" s="24"/>
      <c r="D75" s="23"/>
      <c r="E75" s="80"/>
      <c r="F75" s="80"/>
      <c r="G75" s="20">
        <f t="shared" si="11"/>
        <v>0</v>
      </c>
      <c r="H75" s="23"/>
      <c r="I75" s="80"/>
      <c r="J75" s="80"/>
      <c r="K75" s="29">
        <f t="shared" si="12"/>
        <v>0</v>
      </c>
      <c r="N75" s="42">
        <f t="shared" si="8"/>
        <v>0</v>
      </c>
      <c r="O75" s="20">
        <f t="shared" si="9"/>
        <v>0</v>
      </c>
      <c r="P75" s="43">
        <f t="shared" si="10"/>
        <v>0</v>
      </c>
    </row>
    <row r="76" spans="1:16" x14ac:dyDescent="0.25">
      <c r="A76" s="28"/>
      <c r="B76" s="24"/>
      <c r="C76" s="24"/>
      <c r="D76" s="23"/>
      <c r="E76" s="80"/>
      <c r="F76" s="80"/>
      <c r="G76" s="20">
        <f t="shared" si="11"/>
        <v>0</v>
      </c>
      <c r="H76" s="23"/>
      <c r="I76" s="80"/>
      <c r="J76" s="80"/>
      <c r="K76" s="29">
        <f t="shared" si="12"/>
        <v>0</v>
      </c>
      <c r="N76" s="42">
        <f t="shared" si="8"/>
        <v>0</v>
      </c>
      <c r="O76" s="20">
        <f t="shared" si="9"/>
        <v>0</v>
      </c>
      <c r="P76" s="43">
        <f t="shared" si="10"/>
        <v>0</v>
      </c>
    </row>
    <row r="77" spans="1:16" x14ac:dyDescent="0.25">
      <c r="A77" s="28"/>
      <c r="B77" s="24"/>
      <c r="C77" s="24"/>
      <c r="D77" s="23"/>
      <c r="E77" s="80"/>
      <c r="F77" s="80"/>
      <c r="G77" s="20">
        <f t="shared" si="11"/>
        <v>0</v>
      </c>
      <c r="H77" s="23"/>
      <c r="I77" s="80"/>
      <c r="J77" s="80"/>
      <c r="K77" s="29">
        <f t="shared" si="12"/>
        <v>0</v>
      </c>
      <c r="N77" s="42">
        <f t="shared" si="8"/>
        <v>0</v>
      </c>
      <c r="O77" s="20">
        <f t="shared" si="9"/>
        <v>0</v>
      </c>
      <c r="P77" s="43">
        <f t="shared" si="10"/>
        <v>0</v>
      </c>
    </row>
    <row r="78" spans="1:16" x14ac:dyDescent="0.25">
      <c r="A78" s="28"/>
      <c r="B78" s="24"/>
      <c r="C78" s="24"/>
      <c r="D78" s="23"/>
      <c r="E78" s="80"/>
      <c r="F78" s="80"/>
      <c r="G78" s="20">
        <f t="shared" si="11"/>
        <v>0</v>
      </c>
      <c r="H78" s="23"/>
      <c r="I78" s="80"/>
      <c r="J78" s="80"/>
      <c r="K78" s="29">
        <f t="shared" si="12"/>
        <v>0</v>
      </c>
      <c r="N78" s="42">
        <f t="shared" si="8"/>
        <v>0</v>
      </c>
      <c r="O78" s="20">
        <f t="shared" si="9"/>
        <v>0</v>
      </c>
      <c r="P78" s="43">
        <f t="shared" si="10"/>
        <v>0</v>
      </c>
    </row>
    <row r="79" spans="1:16" ht="15.75" thickBot="1" x14ac:dyDescent="0.3">
      <c r="A79" s="28"/>
      <c r="B79" s="24"/>
      <c r="C79" s="24"/>
      <c r="D79" s="23"/>
      <c r="E79" s="80"/>
      <c r="F79" s="80"/>
      <c r="G79" s="20">
        <f t="shared" si="11"/>
        <v>0</v>
      </c>
      <c r="H79" s="23"/>
      <c r="I79" s="80"/>
      <c r="J79" s="80"/>
      <c r="K79" s="54">
        <f t="shared" si="12"/>
        <v>0</v>
      </c>
      <c r="N79" s="44">
        <f t="shared" si="8"/>
        <v>0</v>
      </c>
      <c r="O79" s="45">
        <f t="shared" si="9"/>
        <v>0</v>
      </c>
      <c r="P79" s="46">
        <f t="shared" si="10"/>
        <v>0</v>
      </c>
    </row>
    <row r="80" spans="1:16" s="31" customFormat="1" ht="15.75" thickBot="1" x14ac:dyDescent="0.3">
      <c r="A80" s="30">
        <v>42923</v>
      </c>
      <c r="B80" s="50"/>
      <c r="C80" s="51"/>
      <c r="D80" s="51"/>
      <c r="E80" s="52"/>
      <c r="F80" s="52"/>
      <c r="G80" s="48">
        <f>SUBTOTAL(9,G8:G79)</f>
        <v>0</v>
      </c>
      <c r="H80" s="53"/>
      <c r="I80" s="53"/>
      <c r="J80" s="53"/>
      <c r="K80" s="49">
        <f>SUBTOTAL(9,K8:K79)</f>
        <v>0</v>
      </c>
      <c r="L80" s="16"/>
      <c r="M80" s="16"/>
      <c r="N80" s="47">
        <f t="shared" ref="N80:P80" si="13">SUBTOTAL(9,N8:N79)</f>
        <v>0</v>
      </c>
      <c r="O80" s="48">
        <f t="shared" si="13"/>
        <v>0</v>
      </c>
      <c r="P80" s="49">
        <f t="shared" si="13"/>
        <v>0</v>
      </c>
    </row>
    <row r="82" spans="8:8" x14ac:dyDescent="0.25">
      <c r="H82" s="22"/>
    </row>
  </sheetData>
  <sheetProtection algorithmName="SHA-512" hashValue="9eJHCw69mV/5sYVTDGOUwUNEvjzG6cwDCic7v6e1aUCbYXfmQeJynCK+c59fbP+I0q1u5mxhnt2GBdjmoPL9ow==" saltValue="rTtxYH0y7zDfZsp+/jhWhw==" spinCount="100000" sheet="1" objects="1" scenarios="1"/>
  <autoFilter ref="B6:K79" xr:uid="{43116783-FE34-4DEC-9F40-7712E5DA7A1D}">
    <filterColumn colId="2" showButton="0"/>
    <filterColumn colId="3" showButton="0"/>
    <filterColumn colId="4" showButton="0"/>
    <filterColumn colId="6" showButton="0"/>
    <filterColumn colId="7" showButton="0"/>
    <filterColumn colId="8" showButton="0"/>
  </autoFilter>
  <mergeCells count="10">
    <mergeCell ref="B5:K5"/>
    <mergeCell ref="B2:K2"/>
    <mergeCell ref="B1:K1"/>
    <mergeCell ref="B3:K3"/>
    <mergeCell ref="B4:K4"/>
    <mergeCell ref="H6:K6"/>
    <mergeCell ref="A6:A7"/>
    <mergeCell ref="B6:B7"/>
    <mergeCell ref="C6:C7"/>
    <mergeCell ref="D6:G6"/>
  </mergeCells>
  <dataValidations count="2">
    <dataValidation type="list" allowBlank="1" showInputMessage="1" showErrorMessage="1" sqref="F8:F79 J8:J79" xr:uid="{06EF704D-B698-4598-BF94-F4A42DFC967C}">
      <formula1>INDIRECT(IF(D8="Freitag","Zeiten_Fr","Zeiten_MoDo"))</formula1>
    </dataValidation>
    <dataValidation type="list" allowBlank="1" showInputMessage="1" showErrorMessage="1" sqref="E8:E79 I8:I79" xr:uid="{20791B00-7271-40AA-8625-5DA4C85A85DF}">
      <formula1>INDIRECT(IF(D8="Freitag","Zeiten_Fr","Zeiten_MoDo"))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752EB7-943E-4607-A19E-427B65EF7D10}">
          <x14:formula1>
            <xm:f>Dropdown!#REF!</xm:f>
          </x14:formula1>
          <xm:sqref>D80 H80</xm:sqref>
        </x14:dataValidation>
        <x14:dataValidation type="list" allowBlank="1" showInputMessage="1" showErrorMessage="1" xr:uid="{14CB91B4-B01B-4ECD-942F-E47185D9DA8E}">
          <x14:formula1>
            <xm:f>Dropdown!$E$2:$E$50</xm:f>
          </x14:formula1>
          <xm:sqref>E80:F80 I80:J80</xm:sqref>
        </x14:dataValidation>
        <x14:dataValidation type="list" allowBlank="1" showInputMessage="1" showErrorMessage="1" xr:uid="{6801CE21-C043-444A-AEB7-BDB46ED7FB9F}">
          <x14:formula1>
            <xm:f>Dropdown!$B$2:$B$6</xm:f>
          </x14:formula1>
          <xm:sqref>D8:D79 H8:H79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F25D-80B9-4554-B3DE-FB0229936EAD}">
  <dimension ref="A1:H27"/>
  <sheetViews>
    <sheetView workbookViewId="0">
      <selection activeCell="M25" sqref="M25"/>
    </sheetView>
  </sheetViews>
  <sheetFormatPr baseColWidth="10" defaultRowHeight="15" x14ac:dyDescent="0.25"/>
  <sheetData>
    <row r="1" spans="1:8" x14ac:dyDescent="0.25">
      <c r="A1" s="62" t="s">
        <v>41</v>
      </c>
    </row>
    <row r="2" spans="1:8" x14ac:dyDescent="0.25">
      <c r="A2" s="62"/>
    </row>
    <row r="4" spans="1:8" ht="18.75" x14ac:dyDescent="0.3">
      <c r="A4" s="79" t="s">
        <v>40</v>
      </c>
      <c r="B4" s="79"/>
      <c r="C4" s="79"/>
      <c r="D4" s="79"/>
      <c r="E4" s="79"/>
      <c r="F4" s="79"/>
      <c r="G4" s="79"/>
      <c r="H4" s="79"/>
    </row>
    <row r="5" spans="1:8" x14ac:dyDescent="0.25">
      <c r="A5" s="83" t="s">
        <v>27</v>
      </c>
      <c r="B5" s="83" t="s">
        <v>28</v>
      </c>
      <c r="C5" s="83" t="s">
        <v>29</v>
      </c>
      <c r="D5" s="83" t="s">
        <v>30</v>
      </c>
      <c r="E5" s="83" t="s">
        <v>31</v>
      </c>
      <c r="F5" s="84" t="s">
        <v>32</v>
      </c>
      <c r="G5" s="85" t="s">
        <v>33</v>
      </c>
      <c r="H5" s="86" t="s">
        <v>17</v>
      </c>
    </row>
    <row r="6" spans="1:8" x14ac:dyDescent="0.25">
      <c r="A6" s="5">
        <v>8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56">
        <v>10</v>
      </c>
      <c r="H6" s="58">
        <v>0.18</v>
      </c>
    </row>
    <row r="7" spans="1:8" x14ac:dyDescent="0.25">
      <c r="A7" s="5">
        <v>9</v>
      </c>
      <c r="B7" s="6">
        <v>1</v>
      </c>
      <c r="C7" s="6">
        <v>1</v>
      </c>
      <c r="D7" s="6">
        <v>1</v>
      </c>
      <c r="E7" s="6">
        <v>1</v>
      </c>
      <c r="F7" s="6">
        <v>1</v>
      </c>
      <c r="G7" s="57"/>
      <c r="H7" s="59"/>
    </row>
    <row r="8" spans="1:8" x14ac:dyDescent="0.25">
      <c r="A8" s="7">
        <v>10</v>
      </c>
      <c r="B8" s="7">
        <v>1</v>
      </c>
      <c r="C8" s="7">
        <v>1</v>
      </c>
      <c r="D8" s="7">
        <v>1</v>
      </c>
      <c r="E8" s="7">
        <v>1</v>
      </c>
      <c r="F8" s="6">
        <v>1</v>
      </c>
      <c r="G8" s="8">
        <v>5</v>
      </c>
      <c r="H8" s="9">
        <v>0.09</v>
      </c>
    </row>
    <row r="9" spans="1:8" x14ac:dyDescent="0.25">
      <c r="A9" s="7">
        <v>11</v>
      </c>
      <c r="B9" s="7">
        <v>1</v>
      </c>
      <c r="C9" s="7">
        <v>1</v>
      </c>
      <c r="D9" s="7">
        <v>1</v>
      </c>
      <c r="E9" s="7">
        <v>1</v>
      </c>
      <c r="F9" s="6">
        <v>1</v>
      </c>
      <c r="G9" s="8">
        <v>5</v>
      </c>
      <c r="H9" s="9">
        <v>0.09</v>
      </c>
    </row>
    <row r="10" spans="1:8" x14ac:dyDescent="0.25">
      <c r="A10" s="7">
        <v>12</v>
      </c>
      <c r="B10" s="7">
        <v>1</v>
      </c>
      <c r="C10" s="7">
        <v>1</v>
      </c>
      <c r="D10" s="7">
        <v>1</v>
      </c>
      <c r="E10" s="7">
        <v>1</v>
      </c>
      <c r="F10" s="6">
        <v>1</v>
      </c>
      <c r="G10" s="8">
        <v>5</v>
      </c>
      <c r="H10" s="9">
        <v>0.09</v>
      </c>
    </row>
    <row r="11" spans="1:8" x14ac:dyDescent="0.25">
      <c r="A11" s="7">
        <v>13</v>
      </c>
      <c r="B11" s="7">
        <v>1</v>
      </c>
      <c r="C11" s="7">
        <v>1</v>
      </c>
      <c r="D11" s="7">
        <v>1</v>
      </c>
      <c r="E11" s="7">
        <v>1</v>
      </c>
      <c r="F11" s="6">
        <v>1</v>
      </c>
      <c r="G11" s="8">
        <v>5</v>
      </c>
      <c r="H11" s="9">
        <v>0.09</v>
      </c>
    </row>
    <row r="12" spans="1:8" x14ac:dyDescent="0.25">
      <c r="A12" s="7">
        <v>14</v>
      </c>
      <c r="B12" s="7">
        <v>1</v>
      </c>
      <c r="C12" s="7">
        <v>1</v>
      </c>
      <c r="D12" s="7">
        <v>1</v>
      </c>
      <c r="E12" s="7">
        <v>1</v>
      </c>
      <c r="F12" s="6">
        <v>1</v>
      </c>
      <c r="G12" s="8">
        <v>5</v>
      </c>
      <c r="H12" s="9">
        <v>0.09</v>
      </c>
    </row>
    <row r="13" spans="1:8" x14ac:dyDescent="0.25">
      <c r="A13" s="7">
        <v>15</v>
      </c>
      <c r="B13" s="7">
        <v>1</v>
      </c>
      <c r="C13" s="7">
        <v>1</v>
      </c>
      <c r="D13" s="7">
        <v>1</v>
      </c>
      <c r="E13" s="7">
        <v>1</v>
      </c>
      <c r="F13" s="6"/>
      <c r="G13" s="8">
        <v>4</v>
      </c>
      <c r="H13" s="9">
        <v>7.0000000000000007E-2</v>
      </c>
    </row>
    <row r="14" spans="1:8" x14ac:dyDescent="0.25">
      <c r="A14" s="7">
        <v>16</v>
      </c>
      <c r="B14" s="7">
        <v>1</v>
      </c>
      <c r="C14" s="7">
        <v>1</v>
      </c>
      <c r="D14" s="7">
        <v>1</v>
      </c>
      <c r="E14" s="7">
        <v>1</v>
      </c>
      <c r="F14" s="6"/>
      <c r="G14" s="8">
        <v>4</v>
      </c>
      <c r="H14" s="9">
        <v>7.0000000000000007E-2</v>
      </c>
    </row>
    <row r="15" spans="1:8" x14ac:dyDescent="0.25">
      <c r="A15" s="5">
        <v>17</v>
      </c>
      <c r="B15" s="6">
        <v>1</v>
      </c>
      <c r="C15" s="6">
        <v>1</v>
      </c>
      <c r="D15" s="6">
        <v>1</v>
      </c>
      <c r="E15" s="6">
        <v>1</v>
      </c>
      <c r="F15" s="6"/>
      <c r="G15" s="60">
        <v>12</v>
      </c>
      <c r="H15" s="58">
        <v>0.22</v>
      </c>
    </row>
    <row r="16" spans="1:8" x14ac:dyDescent="0.25">
      <c r="A16" s="5">
        <v>18</v>
      </c>
      <c r="B16" s="6">
        <v>1</v>
      </c>
      <c r="C16" s="6">
        <v>1</v>
      </c>
      <c r="D16" s="6">
        <v>1</v>
      </c>
      <c r="E16" s="6">
        <v>1</v>
      </c>
      <c r="F16" s="6"/>
      <c r="G16" s="60"/>
      <c r="H16" s="61"/>
    </row>
    <row r="17" spans="1:8" x14ac:dyDescent="0.25">
      <c r="A17" s="5">
        <v>19</v>
      </c>
      <c r="B17" s="6">
        <v>1</v>
      </c>
      <c r="C17" s="6">
        <v>1</v>
      </c>
      <c r="D17" s="6">
        <v>1</v>
      </c>
      <c r="E17" s="6">
        <v>1</v>
      </c>
      <c r="F17" s="6"/>
      <c r="G17" s="60"/>
      <c r="H17" s="61"/>
    </row>
    <row r="18" spans="1:8" x14ac:dyDescent="0.25">
      <c r="A18" s="5">
        <v>20</v>
      </c>
      <c r="B18" s="6"/>
      <c r="C18" s="6"/>
      <c r="D18" s="6"/>
      <c r="E18" s="6"/>
      <c r="F18" s="6"/>
      <c r="G18" s="57"/>
      <c r="H18" s="59"/>
    </row>
    <row r="19" spans="1:8" x14ac:dyDescent="0.25">
      <c r="A19" s="10" t="s">
        <v>33</v>
      </c>
      <c r="B19" s="10">
        <v>12</v>
      </c>
      <c r="C19" s="10">
        <v>12</v>
      </c>
      <c r="D19" s="10">
        <v>12</v>
      </c>
      <c r="E19" s="10">
        <v>12</v>
      </c>
      <c r="F19" s="11">
        <v>7</v>
      </c>
      <c r="G19" s="12">
        <v>55</v>
      </c>
      <c r="H19" s="4"/>
    </row>
    <row r="20" spans="1:8" x14ac:dyDescent="0.25">
      <c r="A20" s="4" t="s">
        <v>17</v>
      </c>
      <c r="B20" s="9">
        <v>0.22</v>
      </c>
      <c r="C20" s="9">
        <v>0.22</v>
      </c>
      <c r="D20" s="9">
        <v>0.22</v>
      </c>
      <c r="E20" s="9">
        <v>0.22</v>
      </c>
      <c r="F20" s="13">
        <v>0.13</v>
      </c>
      <c r="G20" s="4"/>
      <c r="H20" s="13">
        <v>0.49</v>
      </c>
    </row>
    <row r="23" spans="1:8" x14ac:dyDescent="0.25">
      <c r="A23" s="82" t="s">
        <v>34</v>
      </c>
    </row>
    <row r="24" spans="1:8" x14ac:dyDescent="0.25">
      <c r="A24" t="s">
        <v>7</v>
      </c>
      <c r="B24" s="14"/>
      <c r="C24" s="14"/>
      <c r="D24" s="14">
        <f>F20</f>
        <v>0.13</v>
      </c>
    </row>
    <row r="25" spans="1:8" x14ac:dyDescent="0.25">
      <c r="A25" t="s">
        <v>43</v>
      </c>
      <c r="B25" s="14"/>
      <c r="C25" s="14"/>
      <c r="D25" s="14">
        <f>H6</f>
        <v>0.18</v>
      </c>
    </row>
    <row r="26" spans="1:8" x14ac:dyDescent="0.25">
      <c r="A26" t="s">
        <v>35</v>
      </c>
      <c r="B26" s="14"/>
      <c r="C26" s="14"/>
      <c r="D26" s="63">
        <f>H15</f>
        <v>0.22</v>
      </c>
    </row>
    <row r="27" spans="1:8" x14ac:dyDescent="0.25">
      <c r="B27" s="14"/>
      <c r="C27" s="14"/>
      <c r="D27" s="14"/>
    </row>
  </sheetData>
  <mergeCells count="1">
    <mergeCell ref="A4:H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A337-21E8-49CB-8687-9BD5FBDFD93D}">
  <dimension ref="A1:F50"/>
  <sheetViews>
    <sheetView workbookViewId="0">
      <selection activeCell="K14" sqref="K14"/>
    </sheetView>
  </sheetViews>
  <sheetFormatPr baseColWidth="10" defaultRowHeight="15" x14ac:dyDescent="0.25"/>
  <cols>
    <col min="2" max="2" width="17" customWidth="1"/>
    <col min="3" max="3" width="22.28515625" hidden="1" customWidth="1"/>
    <col min="4" max="4" width="34.5703125" hidden="1" customWidth="1"/>
    <col min="5" max="5" width="13.42578125" customWidth="1"/>
  </cols>
  <sheetData>
    <row r="1" spans="1:6" ht="30" x14ac:dyDescent="0.25">
      <c r="A1" s="1" t="s">
        <v>0</v>
      </c>
      <c r="B1" s="1" t="s">
        <v>14</v>
      </c>
      <c r="C1" s="1" t="s">
        <v>15</v>
      </c>
      <c r="D1" s="1" t="s">
        <v>19</v>
      </c>
      <c r="E1" s="2" t="s">
        <v>39</v>
      </c>
      <c r="F1" s="2" t="s">
        <v>38</v>
      </c>
    </row>
    <row r="2" spans="1:6" x14ac:dyDescent="0.25">
      <c r="B2" t="s">
        <v>4</v>
      </c>
      <c r="C2" t="s">
        <v>16</v>
      </c>
      <c r="D2" t="s">
        <v>16</v>
      </c>
      <c r="E2" s="3">
        <v>0.33333333333333331</v>
      </c>
      <c r="F2" s="3">
        <v>0.33333333333333331</v>
      </c>
    </row>
    <row r="3" spans="1:6" x14ac:dyDescent="0.25">
      <c r="B3" t="s">
        <v>5</v>
      </c>
      <c r="C3" t="s">
        <v>20</v>
      </c>
      <c r="D3" t="s">
        <v>23</v>
      </c>
      <c r="E3" s="3">
        <v>0.34375</v>
      </c>
      <c r="F3" s="3">
        <v>0.34375</v>
      </c>
    </row>
    <row r="4" spans="1:6" x14ac:dyDescent="0.25">
      <c r="B4" t="s">
        <v>6</v>
      </c>
      <c r="C4" t="s">
        <v>22</v>
      </c>
      <c r="E4" s="3">
        <v>0.35416666666666669</v>
      </c>
      <c r="F4" s="3">
        <v>0.35416666666666669</v>
      </c>
    </row>
    <row r="5" spans="1:6" x14ac:dyDescent="0.25">
      <c r="B5" t="s">
        <v>8</v>
      </c>
      <c r="C5" t="s">
        <v>21</v>
      </c>
      <c r="E5" s="3">
        <v>0.36458333333333331</v>
      </c>
      <c r="F5" s="3">
        <v>0.36458333333333331</v>
      </c>
    </row>
    <row r="6" spans="1:6" x14ac:dyDescent="0.25">
      <c r="B6" t="s">
        <v>7</v>
      </c>
      <c r="E6" s="3">
        <v>0.375</v>
      </c>
      <c r="F6" s="3">
        <v>0.375</v>
      </c>
    </row>
    <row r="7" spans="1:6" x14ac:dyDescent="0.25">
      <c r="E7" s="3">
        <v>0.38541666666666669</v>
      </c>
      <c r="F7" s="3">
        <v>0.38541666666666669</v>
      </c>
    </row>
    <row r="8" spans="1:6" x14ac:dyDescent="0.25">
      <c r="E8" s="3">
        <v>0.39583333333333331</v>
      </c>
      <c r="F8" s="3">
        <v>0.39583333333333331</v>
      </c>
    </row>
    <row r="9" spans="1:6" x14ac:dyDescent="0.25">
      <c r="E9" s="3">
        <v>0.40625</v>
      </c>
      <c r="F9" s="3">
        <v>0.40625</v>
      </c>
    </row>
    <row r="10" spans="1:6" x14ac:dyDescent="0.25">
      <c r="E10" s="3">
        <v>0.41666666666666669</v>
      </c>
      <c r="F10" s="3">
        <v>0.41666666666666669</v>
      </c>
    </row>
    <row r="11" spans="1:6" x14ac:dyDescent="0.25">
      <c r="E11" s="3">
        <v>0.42708333333333331</v>
      </c>
      <c r="F11" s="3">
        <v>0.42708333333333331</v>
      </c>
    </row>
    <row r="12" spans="1:6" x14ac:dyDescent="0.25">
      <c r="E12" s="3">
        <v>0.4375</v>
      </c>
      <c r="F12" s="3">
        <v>0.4375</v>
      </c>
    </row>
    <row r="13" spans="1:6" x14ac:dyDescent="0.25">
      <c r="E13" s="3">
        <v>0.44791666666666669</v>
      </c>
      <c r="F13" s="3">
        <v>0.44791666666666669</v>
      </c>
    </row>
    <row r="14" spans="1:6" x14ac:dyDescent="0.25">
      <c r="E14" s="3">
        <v>0.45833333333333331</v>
      </c>
      <c r="F14" s="3">
        <v>0.45833333333333331</v>
      </c>
    </row>
    <row r="15" spans="1:6" x14ac:dyDescent="0.25">
      <c r="E15" s="3">
        <v>0.46875</v>
      </c>
      <c r="F15" s="3">
        <v>0.46875</v>
      </c>
    </row>
    <row r="16" spans="1:6" x14ac:dyDescent="0.25">
      <c r="E16" s="3">
        <v>0.47916666666666669</v>
      </c>
      <c r="F16" s="3">
        <v>0.47916666666666669</v>
      </c>
    </row>
    <row r="17" spans="5:6" x14ac:dyDescent="0.25">
      <c r="E17" s="3">
        <v>0.48958333333333331</v>
      </c>
      <c r="F17" s="3">
        <v>0.48958333333333331</v>
      </c>
    </row>
    <row r="18" spans="5:6" x14ac:dyDescent="0.25">
      <c r="E18" s="3">
        <v>0.5</v>
      </c>
      <c r="F18" s="3">
        <v>0.5</v>
      </c>
    </row>
    <row r="19" spans="5:6" x14ac:dyDescent="0.25">
      <c r="E19" s="3">
        <v>0.51041666666666663</v>
      </c>
      <c r="F19" s="3">
        <v>0.51041666666666663</v>
      </c>
    </row>
    <row r="20" spans="5:6" x14ac:dyDescent="0.25">
      <c r="E20" s="3">
        <v>0.52083333333333337</v>
      </c>
      <c r="F20" s="3">
        <v>0.52083333333333337</v>
      </c>
    </row>
    <row r="21" spans="5:6" x14ac:dyDescent="0.25">
      <c r="E21" s="3">
        <v>0.53125</v>
      </c>
      <c r="F21" s="3">
        <v>0.53125</v>
      </c>
    </row>
    <row r="22" spans="5:6" x14ac:dyDescent="0.25">
      <c r="E22" s="3">
        <v>0.54166666666666663</v>
      </c>
      <c r="F22" s="3">
        <v>0.54166666666666663</v>
      </c>
    </row>
    <row r="23" spans="5:6" x14ac:dyDescent="0.25">
      <c r="E23" s="3">
        <v>0.55208333333333337</v>
      </c>
      <c r="F23" s="3">
        <v>0.55208333333333337</v>
      </c>
    </row>
    <row r="24" spans="5:6" x14ac:dyDescent="0.25">
      <c r="E24" s="3">
        <v>0.5625</v>
      </c>
      <c r="F24" s="3">
        <v>0.5625</v>
      </c>
    </row>
    <row r="25" spans="5:6" x14ac:dyDescent="0.25">
      <c r="E25" s="3">
        <v>0.57291666666666663</v>
      </c>
      <c r="F25" s="3">
        <v>0.57291666666666663</v>
      </c>
    </row>
    <row r="26" spans="5:6" x14ac:dyDescent="0.25">
      <c r="E26" s="3">
        <v>0.58333333333333337</v>
      </c>
      <c r="F26" s="3">
        <v>0.58333333333333337</v>
      </c>
    </row>
    <row r="27" spans="5:6" x14ac:dyDescent="0.25">
      <c r="E27" s="3">
        <v>0.59375</v>
      </c>
      <c r="F27" s="3">
        <v>0.59375</v>
      </c>
    </row>
    <row r="28" spans="5:6" x14ac:dyDescent="0.25">
      <c r="E28" s="3">
        <v>0.60416666666666663</v>
      </c>
      <c r="F28" s="3">
        <v>0.60416666666666663</v>
      </c>
    </row>
    <row r="29" spans="5:6" x14ac:dyDescent="0.25">
      <c r="E29" s="3">
        <v>0.61458333333333337</v>
      </c>
      <c r="F29" s="3">
        <v>0.61458333333333337</v>
      </c>
    </row>
    <row r="30" spans="5:6" x14ac:dyDescent="0.25">
      <c r="E30" s="3">
        <v>0.625</v>
      </c>
      <c r="F30" s="3">
        <v>0.625</v>
      </c>
    </row>
    <row r="31" spans="5:6" x14ac:dyDescent="0.25">
      <c r="E31" s="3">
        <v>0.63541666666666663</v>
      </c>
    </row>
    <row r="32" spans="5:6" x14ac:dyDescent="0.25">
      <c r="E32" s="3">
        <v>0.64583333333333337</v>
      </c>
    </row>
    <row r="33" spans="5:5" x14ac:dyDescent="0.25">
      <c r="E33" s="3">
        <v>0.65625</v>
      </c>
    </row>
    <row r="34" spans="5:5" x14ac:dyDescent="0.25">
      <c r="E34" s="3">
        <v>0.66666666666666663</v>
      </c>
    </row>
    <row r="35" spans="5:5" x14ac:dyDescent="0.25">
      <c r="E35" s="3">
        <v>0.67708333333333337</v>
      </c>
    </row>
    <row r="36" spans="5:5" x14ac:dyDescent="0.25">
      <c r="E36" s="3">
        <v>0.6875</v>
      </c>
    </row>
    <row r="37" spans="5:5" x14ac:dyDescent="0.25">
      <c r="E37" s="3">
        <v>0.69791666666666663</v>
      </c>
    </row>
    <row r="38" spans="5:5" x14ac:dyDescent="0.25">
      <c r="E38" s="3">
        <v>0.70833333333333337</v>
      </c>
    </row>
    <row r="39" spans="5:5" x14ac:dyDescent="0.25">
      <c r="E39" s="3">
        <v>0.71875</v>
      </c>
    </row>
    <row r="40" spans="5:5" x14ac:dyDescent="0.25">
      <c r="E40" s="3">
        <v>0.72916666666666663</v>
      </c>
    </row>
    <row r="41" spans="5:5" x14ac:dyDescent="0.25">
      <c r="E41" s="3">
        <v>0.73958333333333337</v>
      </c>
    </row>
    <row r="42" spans="5:5" x14ac:dyDescent="0.25">
      <c r="E42" s="3">
        <v>0.75</v>
      </c>
    </row>
    <row r="43" spans="5:5" x14ac:dyDescent="0.25">
      <c r="E43" s="3">
        <v>0.76041666666666663</v>
      </c>
    </row>
    <row r="44" spans="5:5" x14ac:dyDescent="0.25">
      <c r="E44" s="3">
        <v>0.77083333333333337</v>
      </c>
    </row>
    <row r="45" spans="5:5" x14ac:dyDescent="0.25">
      <c r="E45" s="3">
        <v>0.78125</v>
      </c>
    </row>
    <row r="46" spans="5:5" x14ac:dyDescent="0.25">
      <c r="E46" s="3">
        <v>0.79166666666666663</v>
      </c>
    </row>
    <row r="47" spans="5:5" x14ac:dyDescent="0.25">
      <c r="E47" s="3">
        <v>0.80208333333333337</v>
      </c>
    </row>
    <row r="48" spans="5:5" x14ac:dyDescent="0.25">
      <c r="E48" s="3">
        <v>0.8125</v>
      </c>
    </row>
    <row r="49" spans="5:5" x14ac:dyDescent="0.25">
      <c r="E49" s="3">
        <v>0.82291666666666663</v>
      </c>
    </row>
    <row r="50" spans="5:5" x14ac:dyDescent="0.25">
      <c r="E50" s="3">
        <v>0.83333333333333337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Verfügbarkeiten pro Lehrperson</vt:lpstr>
      <vt:lpstr>Information zu Randzeiten</vt:lpstr>
      <vt:lpstr>Dropdown</vt:lpstr>
      <vt:lpstr>Zeiten_Fr</vt:lpstr>
      <vt:lpstr>Zeiten_MoDo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Raabe, David</dc:creator>
  <cp:lastModifiedBy>Jost, Tanja</cp:lastModifiedBy>
  <cp:lastPrinted>2025-06-24T09:43:14Z</cp:lastPrinted>
  <dcterms:created xsi:type="dcterms:W3CDTF">2020-06-15T10:12:56Z</dcterms:created>
  <dcterms:modified xsi:type="dcterms:W3CDTF">2025-11-10T17:16:04Z</dcterms:modified>
</cp:coreProperties>
</file>